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425" tabRatio="838" activeTab="7"/>
  </bookViews>
  <sheets>
    <sheet name="Жеребьевка" sheetId="3" r:id="rId1"/>
    <sheet name="Тестирование" sheetId="4" r:id="rId2"/>
    <sheet name="Итоговая ведомость (взрослые)" sheetId="5" r:id="rId3"/>
    <sheet name="Итоговая ведомость (студент (2)" sheetId="10" r:id="rId4"/>
    <sheet name="Ведомость 1,2" sheetId="2" r:id="rId5"/>
    <sheet name="Ведомость 3" sheetId="6" r:id="rId6"/>
    <sheet name="Ведомость 4,5" sheetId="8" r:id="rId7"/>
    <sheet name="Расчет коэффициента выполнения" sheetId="7" r:id="rId8"/>
  </sheets>
  <calcPr calcId="152511"/>
</workbook>
</file>

<file path=xl/calcChain.xml><?xml version="1.0" encoding="utf-8"?>
<calcChain xmlns="http://schemas.openxmlformats.org/spreadsheetml/2006/main">
  <c r="V6" i="7" l="1"/>
  <c r="V7" i="7" s="1"/>
  <c r="U6" i="7"/>
  <c r="U7" i="7" s="1"/>
  <c r="T6" i="7"/>
  <c r="T7" i="7" s="1"/>
  <c r="S6" i="7"/>
  <c r="S7" i="7" s="1"/>
  <c r="R6" i="7"/>
  <c r="R7" i="7" s="1"/>
  <c r="Q6" i="7"/>
  <c r="Q7" i="7" s="1"/>
  <c r="P6" i="7"/>
  <c r="P7" i="7" s="1"/>
  <c r="O6" i="7"/>
  <c r="O7" i="7" s="1"/>
  <c r="N6" i="7"/>
  <c r="N7" i="7" s="1"/>
  <c r="I21" i="8"/>
  <c r="J21" i="8"/>
  <c r="K21" i="8"/>
  <c r="L21" i="8"/>
  <c r="M21" i="8"/>
  <c r="N21" i="8"/>
  <c r="O21" i="8"/>
  <c r="P21" i="8"/>
  <c r="Q21" i="8"/>
  <c r="H21" i="8"/>
  <c r="N28" i="2"/>
  <c r="M28" i="2"/>
  <c r="L28" i="2"/>
  <c r="K28" i="2"/>
  <c r="J28" i="2"/>
  <c r="I28" i="2"/>
  <c r="H28" i="2"/>
  <c r="O28" i="2"/>
  <c r="P28" i="2"/>
  <c r="Q28" i="2"/>
  <c r="M6" i="7" l="1"/>
  <c r="M7" i="7" s="1"/>
  <c r="L6" i="7"/>
  <c r="L7" i="7" s="1"/>
  <c r="K6" i="7"/>
  <c r="K7" i="7" s="1"/>
  <c r="J6" i="7"/>
  <c r="J7" i="7" s="1"/>
  <c r="I6" i="7"/>
  <c r="I7" i="7" s="1"/>
  <c r="H6" i="7"/>
  <c r="H7" i="7" s="1"/>
  <c r="G6" i="7"/>
  <c r="G7" i="7" s="1"/>
  <c r="F6" i="7"/>
  <c r="F7" i="7" s="1"/>
  <c r="E6" i="7"/>
  <c r="E7" i="7" s="1"/>
  <c r="D6" i="7"/>
  <c r="D7" i="7" s="1"/>
  <c r="N10" i="6"/>
  <c r="M10" i="6"/>
  <c r="L10" i="6"/>
  <c r="K10" i="6"/>
  <c r="J10" i="6"/>
  <c r="I10" i="6"/>
  <c r="H10" i="6"/>
  <c r="G10" i="6"/>
  <c r="F10" i="6"/>
  <c r="E10" i="6"/>
  <c r="A15" i="4"/>
  <c r="A16" i="4" s="1"/>
  <c r="A17" i="4" s="1"/>
  <c r="A18" i="4" s="1"/>
  <c r="A19" i="4" s="1"/>
  <c r="A20" i="4" s="1"/>
  <c r="A21" i="4" s="1"/>
  <c r="A22" i="4" s="1"/>
  <c r="A23" i="4" s="1"/>
</calcChain>
</file>

<file path=xl/sharedStrings.xml><?xml version="1.0" encoding="utf-8"?>
<sst xmlns="http://schemas.openxmlformats.org/spreadsheetml/2006/main" count="253" uniqueCount="168">
  <si>
    <t>Номера участников по жеребьевке</t>
  </si>
  <si>
    <t>Итого:</t>
  </si>
  <si>
    <t>2</t>
  </si>
  <si>
    <t>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</si>
  <si>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</si>
  <si>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</si>
  <si>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</si>
  <si>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</si>
  <si>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</si>
  <si>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</si>
  <si>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</si>
  <si>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</si>
  <si>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</si>
  <si>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 xml:space="preserve">ЖЕРЕБЬЕВКА  </t>
  </si>
  <si>
    <t>№ участника по жеребьевке</t>
  </si>
  <si>
    <t>Ф.И.О.</t>
  </si>
  <si>
    <t>ФО</t>
  </si>
  <si>
    <t xml:space="preserve">ВЕДОМОСТЬ ТЕОРЕТИЧЕСКИХ ОЦЕНОК  </t>
  </si>
  <si>
    <t>Номер участника</t>
  </si>
  <si>
    <t>Балл</t>
  </si>
  <si>
    <t>ИТОГОВАЯ ВЕДОМОСТЬ</t>
  </si>
  <si>
    <t xml:space="preserve">Номер участника по жеребьевке </t>
  </si>
  <si>
    <t>Ф.И.О. участника</t>
  </si>
  <si>
    <t>Общий балл</t>
  </si>
  <si>
    <t>Место</t>
  </si>
  <si>
    <t>№ п/п</t>
  </si>
  <si>
    <t>Наименование показателя</t>
  </si>
  <si>
    <t>Ед. изм</t>
  </si>
  <si>
    <t>Время выполнения указанное в задании</t>
  </si>
  <si>
    <t>мин</t>
  </si>
  <si>
    <t xml:space="preserve">Фактическое время выполнения </t>
  </si>
  <si>
    <t>Коэффициент выполнения нормы</t>
  </si>
  <si>
    <t>%</t>
  </si>
  <si>
    <t>Балл участника</t>
  </si>
  <si>
    <t>Наименование дефекта</t>
  </si>
  <si>
    <t>Установленные параметры или допустимые отклонен. (без снятия штрафных баллов)</t>
  </si>
  <si>
    <t>Размеры дефекта с начислением штрафных баллов</t>
  </si>
  <si>
    <t>Штрафные баллы</t>
  </si>
  <si>
    <t>Недопустимые отклонения (брак)</t>
  </si>
  <si>
    <t>1. Визуальный и измерительный контроль (максимальное количество баллов 30)</t>
  </si>
  <si>
    <t>1б. за каждый 0,5 мм отклонения от установленного размера</t>
  </si>
  <si>
    <t>-</t>
  </si>
  <si>
    <t>Смещение кромок (Fd)</t>
  </si>
  <si>
    <t>Подрез (Fc)</t>
  </si>
  <si>
    <t>Возбуждение сварочной дуги на основном металле вне сварного шва</t>
  </si>
  <si>
    <t>h ≤ 1мм</t>
  </si>
  <si>
    <t>Недопустимо</t>
  </si>
  <si>
    <t>h &gt; 1 мм</t>
  </si>
  <si>
    <t>0,5б. за каждый 1 мм отклонения от установленного размера</t>
  </si>
  <si>
    <t>1 балл за каждое нарушение</t>
  </si>
  <si>
    <t>2б</t>
  </si>
  <si>
    <t>0,5б. за каждое отклонение от установленного диапазона на оценочном участке 10мм</t>
  </si>
  <si>
    <t>0,5б. за каждый 1мм длины шва отклонения от установленного диапазона</t>
  </si>
  <si>
    <t>30б</t>
  </si>
  <si>
    <t>РД, МП: 
Fc &gt; 1 мм глуб. и (или) 
Ʃ &gt; 150мм</t>
  </si>
  <si>
    <t>протяжённость 
отклонения
&gt; 150мм</t>
  </si>
  <si>
    <r>
      <t>Несоответствие зазора (b)</t>
    </r>
    <r>
      <rPr>
        <vertAlign val="superscript"/>
        <sz val="10"/>
        <rFont val="Arial"/>
        <family val="2"/>
        <charset val="204"/>
      </rPr>
      <t>1</t>
    </r>
  </si>
  <si>
    <r>
      <t>Несоответствие размера прихваток (L)</t>
    </r>
    <r>
      <rPr>
        <vertAlign val="superscript"/>
        <sz val="10"/>
        <rFont val="Arial"/>
        <family val="2"/>
        <charset val="204"/>
      </rPr>
      <t>1,2</t>
    </r>
  </si>
  <si>
    <r>
      <t>Грубая чешуйчатость (h)</t>
    </r>
    <r>
      <rPr>
        <vertAlign val="superscript"/>
        <sz val="10"/>
        <rFont val="Arial"/>
        <family val="2"/>
        <charset val="204"/>
      </rPr>
      <t>3</t>
    </r>
  </si>
  <si>
    <r>
      <t>Ширина облицовочного шва (e)</t>
    </r>
    <r>
      <rPr>
        <vertAlign val="superscript"/>
        <sz val="10"/>
        <rFont val="Arial"/>
        <family val="2"/>
        <charset val="204"/>
      </rPr>
      <t>1</t>
    </r>
  </si>
  <si>
    <r>
      <t>Выпуклость облицовочного шва (g)</t>
    </r>
    <r>
      <rPr>
        <vertAlign val="superscript"/>
        <sz val="10"/>
        <rFont val="Arial"/>
        <family val="2"/>
        <charset val="204"/>
      </rPr>
      <t>1</t>
    </r>
  </si>
  <si>
    <r>
      <t>Прожог</t>
    </r>
    <r>
      <rPr>
        <vertAlign val="superscript"/>
        <sz val="10"/>
        <rFont val="Arial"/>
        <family val="2"/>
        <charset val="204"/>
      </rPr>
      <t>3</t>
    </r>
  </si>
  <si>
    <t>Утяжина (Fa)</t>
  </si>
  <si>
    <t>Превышение проплава (Fb)</t>
  </si>
  <si>
    <t>Непровар или несплавление в корне шва (Da)</t>
  </si>
  <si>
    <t>Шлаковое включение (одно компактное) (Ba)</t>
  </si>
  <si>
    <t>Шлаковые включения (цепочка) (Bb)</t>
  </si>
  <si>
    <t>Шлаковые включения (скопление) (Bc)</t>
  </si>
  <si>
    <t>Пора (сферическая) (Aa)</t>
  </si>
  <si>
    <t>Пора (удлиненная) (Aa)</t>
  </si>
  <si>
    <t>Цепочкa пор (Ab)</t>
  </si>
  <si>
    <t>Cкопление пор (Ac)</t>
  </si>
  <si>
    <t xml:space="preserve">Суммарная длина дефектов </t>
  </si>
  <si>
    <t>Недопустимы</t>
  </si>
  <si>
    <t>Недопустима</t>
  </si>
  <si>
    <t>РД: h ≤ 0,8мм и l1 ≤ 8мм, ƩД≤50мм;</t>
  </si>
  <si>
    <t>РД: h ≤ 3,0 и l1 ≤ 4мм, ƩД≤30</t>
  </si>
  <si>
    <t>РД: h ≤ 0,4 и l1 ≤ 8мм, ƩД≤25;
МП: h ≤ 0,2 и l1 ≤ 4мм, ƩД≤25</t>
  </si>
  <si>
    <t>РД: h ≤ 0,8мм и l1 ≤ 4мм, ƩД≤30мм</t>
  </si>
  <si>
    <t>РД: h ≤ 0,8мм и l1 ≤ 8мм, ƩД≤30мм</t>
  </si>
  <si>
    <t>РД: h ≤ 0,8мм и l1 ≤ 4мм, ƩД≤25мм</t>
  </si>
  <si>
    <t>РД: h ≤ 0,8мм и L ≤ 2,4мм, ƩД≤30мм; 
МП: h ≤ 0,4мм и L ≤ 1,2мм, ƩД≤30мм</t>
  </si>
  <si>
    <t>РД: h ≤ 0,8мм и l1 ≤ 8мм, ƩД≤30мм; 
МП: h ≤ 0,4мм и l1 ≤ 4мм, ƩД≤30мм</t>
  </si>
  <si>
    <t>РД: h ≤ 0,8мм и l1 ≤ 4мм, ƩД≤25мм; 
МП: h ≤ 0,4мм и l1 ≤ 2мм, ƩД≤25мм</t>
  </si>
  <si>
    <t>РД: h&gt;0,4 и l1&gt;8мм, ƩД&gt;25мм;
МП: h&gt;0,2мм и l1&gt;4мм, ƩД&gt;25мм</t>
  </si>
  <si>
    <t>РД: h&gt;0,8мм и L &gt;2,4мм, ƩД&gt;30мм;
МП: h&gt;0,4мм и L&gt;1,2мм, ƩД&gt;30мм</t>
  </si>
  <si>
    <t>РД: h&gt;0,8мм и l1&gt;8мм, ƩД&gt;30мм;
МП: h&gt;0,4мм и l1&gt;4мм, ƩД&gt;30мм</t>
  </si>
  <si>
    <t>РД: h&gt;0,8мм и l1&gt;4мм, ƩД&gt;25мм;
МП: h&gt;0,4мм и l1&gt;2мм, ƩД&gt;25мм</t>
  </si>
  <si>
    <t>2. Радиографический контроль (максимальное количество баллов 25)</t>
  </si>
  <si>
    <t xml:space="preserve">3. Время сварки (максимальное количество баллов 10)
</t>
  </si>
  <si>
    <r>
      <rPr>
        <b/>
        <sz val="10"/>
        <color theme="1"/>
        <rFont val="Arial"/>
        <family val="2"/>
        <charset val="204"/>
      </rPr>
      <t>Примечание:</t>
    </r>
    <r>
      <rPr>
        <sz val="10"/>
        <color theme="1"/>
        <rFont val="Arial"/>
        <family val="2"/>
        <charset val="204"/>
      </rPr>
      <t xml:space="preserve"> 
1. Штрафные баллы начисляются по максимальному отклонению от установленных параметров в большую и (или) меньшую сторону с шагом соответственно через 0,5 или 1,0 мм. 
2. При измерении параметров прихваток фиксируются только наибольшие отклонения от установленных параметров по любой из них.
3. По всему сварному соединению</t>
    </r>
  </si>
  <si>
    <t>Определение количества баллов производится по формуле:</t>
  </si>
  <si>
    <r>
      <t>Примечание: Для случаев, когда фактическое время сварки каждого контрольного сварного соединения (Тфакт) меньше нормативного времени сварки (Тнорм), количество баллов по времени сварки (К</t>
    </r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конк) принимается максимальным - 10 баллов.</t>
    </r>
  </si>
  <si>
    <t xml:space="preserve">4. Соблюдение технологии сборки и сварки (максимальное количество баллов 19)
</t>
  </si>
  <si>
    <t>Проверка наличия заземления и целостность изоляции токоведущих кабелей сварочного поста</t>
  </si>
  <si>
    <t>Проверка работоспособности и исправности оборудования поста, проведена настройка сварочного оборудования</t>
  </si>
  <si>
    <t>Невыполнение зачистки перед сборкой и послойной зачистки швов в процессе сварки</t>
  </si>
  <si>
    <t>Сборка элементов конструкции под сварку на прихватках</t>
  </si>
  <si>
    <t>Выбор пространственного положения сварного шва для сварки элементов конструкции</t>
  </si>
  <si>
    <t>Сварка элементов конструкции</t>
  </si>
  <si>
    <t xml:space="preserve">Проверено заземление и целостность изоляции токоведущих кабелей сварочного поста </t>
  </si>
  <si>
    <t>Проверена работоспособность и исправность оборудования поста, проведена настройка сварочного оборудования</t>
  </si>
  <si>
    <t>РД: лист – перед сваркой, после 1 валика с двух сторон;
МП: перед сваркой и 3 слоя</t>
  </si>
  <si>
    <t>Величина зазора, количество и длина прихваток соответствуют требованиям технологической карты</t>
  </si>
  <si>
    <t>Пространственное положения сварного шва для сварки элементов конструкции выбрано в соответствии с требованиями технологической карты</t>
  </si>
  <si>
    <t>Изменение количества слоев шва</t>
  </si>
  <si>
    <t>Замечания с начислением штрафных баллов</t>
  </si>
  <si>
    <t>Не проверено наличие заземления</t>
  </si>
  <si>
    <t>Не проверил целостность изоляции токоведущих кабелей</t>
  </si>
  <si>
    <t>2 балла</t>
  </si>
  <si>
    <t>1 балл</t>
  </si>
  <si>
    <t>Уменьшение установленных слоёв зачистки</t>
  </si>
  <si>
    <t>Пространственное положения сварного шва установлено неверно</t>
  </si>
  <si>
    <t>Возбуждение дуги производилось в разделке или на ранее выполненном сварном шве</t>
  </si>
  <si>
    <t>Режимы сварки согласно технологической карте</t>
  </si>
  <si>
    <t>Расход сварочных материалов (РД: лист10 – 15 электродов (5 шт. - Ø2,6, 10 шт. - Ø 3,2))</t>
  </si>
  <si>
    <t>Отступление количества слоёв (валиков) от требований, установленных картой технологического процесса сварки</t>
  </si>
  <si>
    <t>Возбуждение дуги производилось на основном металле</t>
  </si>
  <si>
    <t>Отступление от режимов сварки, более чем на 10% от нормативных значений</t>
  </si>
  <si>
    <t>Превышение нормы расхода электродов</t>
  </si>
  <si>
    <t>4 балла</t>
  </si>
  <si>
    <t>0,5 балла за каждое зажигание</t>
  </si>
  <si>
    <t>1 балл за каждое отступление</t>
  </si>
  <si>
    <t>1 балл за каждый электрод</t>
  </si>
  <si>
    <t>Несоответствие величины зазора</t>
  </si>
  <si>
    <t>Несоответствие длины прихваток</t>
  </si>
  <si>
    <t>Несоответствие количества прихваток</t>
  </si>
  <si>
    <t>1б за каждые 0,5 мм превышения от установленного</t>
  </si>
  <si>
    <t>0,5б за каждый 1 мм превышения от установленного</t>
  </si>
  <si>
    <t>1 балл за нарушение</t>
  </si>
  <si>
    <t>5. Соблюдение норм и требований охраны труда (максимальное количество баллов 8)</t>
  </si>
  <si>
    <t>1. Некомплектность спецодежды и индивидуальных средств защиты сварщика (костюм, ботинки, головной убор, маска, очки защитные, рукавицы (перчатки)).
2. Куртка сварщика заправлена в брюки; пуговица не застегнута; брюки не закрывают ботинки. Ботинки имеют открытую шнуровку (отсутствие языка).
3. Работа шлифовальной машинкой без рукавиц (перчаток) и защитных очков.
4. Сварка без рукавиц или в рукавицах из синтетических материалов.
5. По окончании работ не приведено в порядок рабочее место</t>
  </si>
  <si>
    <t>1. По окончании работ: 
- не отключено питание источника тока; 
- вентиль на баллоне не закрыт.
2. Перекрученные или зажатые шланги газовой магистрали</t>
  </si>
  <si>
    <t>РД: 2-3мм;
МП: 1-1,5мм</t>
  </si>
  <si>
    <t>РД:  3мм&lt; b &lt;2мм
МП: 1,5мм&lt; b &lt;1мм</t>
  </si>
  <si>
    <t>РД: Fd ≤ 0,8мм;
МП: Fd ≤ 0,8мм</t>
  </si>
  <si>
    <t>РД: до 0,5мм глуб. и Ʃ ≤ 150мм;
МП: до 0,5мм глуб. и Ʃ ≤ 150мм;</t>
  </si>
  <si>
    <t>РД: Fc &gt; 0,5мм глуб. 
и Ʃ ≤ 150мм;
МП:  Fc &gt; 0,5мм глуб. и Ʃ ≤ 150мм</t>
  </si>
  <si>
    <t xml:space="preserve">РД: 13-16мм
МП: 14-17мм </t>
  </si>
  <si>
    <t>РД: 16мм&lt; e &lt;13мм
МП: 17мм&lt; e &lt;14мм</t>
  </si>
  <si>
    <t>РД : 0,5-3,0мм;
МП: 0,5-4,0мм</t>
  </si>
  <si>
    <t>РД : 3,0мм&lt; g &lt; 0,5 мм;
МП: 0,4мм&lt; g &lt; 0,5 мм</t>
  </si>
  <si>
    <t>РД: до 83мм
МП: до 83мм</t>
  </si>
  <si>
    <t>РД: Ʃ длина дефектов ≤ 83мм
МП: Ʃ длина дефектов ≤ 83мм</t>
  </si>
  <si>
    <t>Финальный этап
Национального конкурса профессионального мастерства «СТРОЙМАСТЕР» 
Номинация "Лучший сварщик"</t>
  </si>
  <si>
    <t>Председатель конкурсной комиссии:</t>
  </si>
  <si>
    <t>Члены конкурсной комиссии:</t>
  </si>
  <si>
    <t>РД: Fd &gt; 1,0мм;
МП: Fd &gt;1,0мм</t>
  </si>
  <si>
    <t>№ сварочной кабины</t>
  </si>
  <si>
    <t>ВИК</t>
  </si>
  <si>
    <t>РК</t>
  </si>
  <si>
    <t>Неразрушающий контроль (баллы)</t>
  </si>
  <si>
    <t>Операционный контроль (баллы)</t>
  </si>
  <si>
    <r>
      <t>К</t>
    </r>
    <r>
      <rPr>
        <vertAlign val="superscript"/>
        <sz val="10"/>
        <rFont val="Arial"/>
        <family val="2"/>
        <charset val="204"/>
      </rPr>
      <t>1</t>
    </r>
    <r>
      <rPr>
        <sz val="10"/>
        <rFont val="Arial"/>
        <family val="2"/>
        <charset val="204"/>
      </rPr>
      <t>конк - количество баллов по времени сварки каждого контрольного сварного соединения;
10 - максимальное количество баллов за нормативное время сварки каждого контрольного сварного соединения;
Тнорм - применительно к контрольному сварному соединению, размеры которого приведены в карте технологического процесса сварки, (РД  – 35мин, МП – 25мин);       
Tфакт - фактическое время сварки каждого контрольного сварного соединения.</t>
    </r>
  </si>
  <si>
    <t>Время сварки образцов (баллы)</t>
  </si>
  <si>
    <t>Охрана труда (баллы)</t>
  </si>
  <si>
    <t>Коэффициент выполнения (баллы)</t>
  </si>
  <si>
    <t xml:space="preserve">РК </t>
  </si>
  <si>
    <t xml:space="preserve">Регион:                                                                          дата: </t>
  </si>
  <si>
    <t>РД: 10-30мм;
МП: 10-30мм</t>
  </si>
  <si>
    <t>РД:  30мм&lt; b &lt;10мм
МП: 30мм&lt; b &lt;10мм</t>
  </si>
  <si>
    <t>1 балл за каждое несоответствие</t>
  </si>
  <si>
    <t>РД: h&gt;0,8мм и l1&gt;4мм, ƩД&gt;30мм</t>
  </si>
  <si>
    <t>РД: h&gt;0,8мм и l1&gt;8мм, ƩД&gt;30мм</t>
  </si>
  <si>
    <t>РД: h&gt;0,8мм и l1&gt;4мм, ƩД&gt;25мм</t>
  </si>
  <si>
    <r>
      <t>РД: h&gt;0,8мм и l</t>
    </r>
    <r>
      <rPr>
        <vertAlign val="subscript"/>
        <sz val="10"/>
        <color theme="1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>&gt;8мм, ƩД&gt;50мм;</t>
    </r>
  </si>
  <si>
    <t>РД: h&gt;3 и l1&gt;4мм, ƩД&gt;30мм</t>
  </si>
  <si>
    <t>РД: Ʃ длина дефектов &gt; 83мм
МП: Ʃ длина дефектов &gt; 83мм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</si>
</sst>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2"/>
      <color theme="1"/>
      <name val="Arial"/>
      <family val="2"/>
      <charset val="204"/>
    </font>
    <font>
      <vertAlign val="superscript"/>
      <sz val="10"/>
      <name val="Arial"/>
      <family val="2"/>
      <charset val="204"/>
    </font>
    <font>
      <sz val="11"/>
      <color theme="1"/>
      <name val="Arial"/>
      <family val="2"/>
      <charset val="204"/>
    </font>
    <font>
      <vertAlign val="subscript"/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2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/>
    <xf numFmtId="2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2" fillId="0" borderId="0" xfId="0" applyFont="1"/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left"/>
    </xf>
    <xf numFmtId="0" fontId="14" fillId="0" borderId="13" xfId="0" applyFont="1" applyBorder="1"/>
    <xf numFmtId="164" fontId="14" fillId="0" borderId="13" xfId="0" applyNumberFormat="1" applyFont="1" applyBorder="1"/>
    <xf numFmtId="0" fontId="15" fillId="0" borderId="0" xfId="0" applyFont="1"/>
    <xf numFmtId="0" fontId="15" fillId="0" borderId="13" xfId="0" applyFont="1" applyBorder="1"/>
    <xf numFmtId="0" fontId="7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3" xfId="0" applyFont="1" applyBorder="1"/>
    <xf numFmtId="0" fontId="7" fillId="0" borderId="18" xfId="1" applyNumberFormat="1" applyFont="1" applyBorder="1" applyAlignment="1" applyProtection="1">
      <alignment horizontal="center" vertical="center" wrapText="1"/>
    </xf>
    <xf numFmtId="0" fontId="7" fillId="0" borderId="19" xfId="1" applyNumberFormat="1" applyFont="1" applyBorder="1" applyAlignment="1" applyProtection="1">
      <alignment horizontal="center" vertical="center" wrapText="1"/>
    </xf>
    <xf numFmtId="0" fontId="7" fillId="0" borderId="21" xfId="1" applyNumberFormat="1" applyFont="1" applyBorder="1" applyAlignment="1" applyProtection="1">
      <alignment horizontal="center" vertical="center" wrapText="1"/>
    </xf>
    <xf numFmtId="0" fontId="6" fillId="0" borderId="32" xfId="0" applyFont="1" applyBorder="1"/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0" xfId="0" applyFont="1" applyBorder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6" fillId="0" borderId="17" xfId="0" applyFont="1" applyBorder="1" applyAlignment="1">
      <alignment vertical="center"/>
    </xf>
    <xf numFmtId="0" fontId="16" fillId="0" borderId="36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vertical="center"/>
    </xf>
    <xf numFmtId="0" fontId="16" fillId="0" borderId="3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9" fillId="0" borderId="20" xfId="0" applyFont="1" applyBorder="1" applyAlignment="1">
      <alignment vertical="center"/>
    </xf>
    <xf numFmtId="0" fontId="16" fillId="0" borderId="3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21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7" fillId="3" borderId="20" xfId="1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6" fillId="0" borderId="18" xfId="0" applyFont="1" applyFill="1" applyBorder="1" applyAlignment="1">
      <alignment horizontal="center" vertical="center" wrapText="1"/>
    </xf>
    <xf numFmtId="0" fontId="7" fillId="0" borderId="13" xfId="1" applyNumberFormat="1" applyFont="1" applyFill="1" applyBorder="1" applyAlignment="1" applyProtection="1">
      <alignment horizontal="center" vertical="center" wrapText="1"/>
    </xf>
    <xf numFmtId="0" fontId="7" fillId="3" borderId="32" xfId="1" applyNumberFormat="1" applyFont="1" applyFill="1" applyBorder="1" applyAlignment="1" applyProtection="1">
      <alignment horizontal="center" vertical="center" wrapText="1"/>
    </xf>
    <xf numFmtId="0" fontId="7" fillId="0" borderId="33" xfId="1" applyNumberFormat="1" applyFont="1" applyBorder="1" applyAlignment="1" applyProtection="1">
      <alignment horizontal="center" vertical="center" wrapText="1"/>
    </xf>
    <xf numFmtId="2" fontId="7" fillId="0" borderId="33" xfId="1" applyNumberFormat="1" applyFont="1" applyBorder="1" applyAlignment="1" applyProtection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3" fillId="0" borderId="8" xfId="0" applyFont="1" applyBorder="1" applyAlignment="1">
      <alignment horizontal="left" vertical="center" wrapText="1"/>
    </xf>
    <xf numFmtId="0" fontId="2" fillId="3" borderId="7" xfId="0" applyFont="1" applyFill="1" applyBorder="1" applyAlignment="1">
      <alignment horizontal="center" vertical="top"/>
    </xf>
    <xf numFmtId="0" fontId="2" fillId="3" borderId="22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3" borderId="22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6</xdr:row>
      <xdr:rowOff>114299</xdr:rowOff>
    </xdr:from>
    <xdr:to>
      <xdr:col>1</xdr:col>
      <xdr:colOff>2114824</xdr:colOff>
      <xdr:row>6</xdr:row>
      <xdr:rowOff>638254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2" b="1"/>
        <a:stretch/>
      </xdr:blipFill>
      <xdr:spPr>
        <a:xfrm>
          <a:off x="2085975" y="1295399"/>
          <a:ext cx="1962424" cy="5239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D6" sqref="D6"/>
    </sheetView>
  </sheetViews>
  <sheetFormatPr defaultColWidth="9.28515625" defaultRowHeight="15.75" x14ac:dyDescent="0.25"/>
  <cols>
    <col min="1" max="1" width="13.7109375" style="63" customWidth="1"/>
    <col min="2" max="2" width="12.85546875" style="63" bestFit="1" customWidth="1"/>
    <col min="3" max="3" width="45.140625" style="63" bestFit="1" customWidth="1"/>
    <col min="4" max="4" width="9.140625" style="63" bestFit="1" customWidth="1"/>
    <col min="5" max="5" width="11.28515625" style="62" customWidth="1"/>
    <col min="6" max="6" width="9.28515625" style="62" customWidth="1"/>
    <col min="7" max="7" width="7.7109375" style="62" customWidth="1"/>
    <col min="8" max="22" width="9.28515625" style="62" customWidth="1"/>
    <col min="23" max="23" width="3" style="62" customWidth="1"/>
    <col min="24" max="16384" width="9.28515625" style="62"/>
  </cols>
  <sheetData>
    <row r="1" spans="1:4" x14ac:dyDescent="0.25">
      <c r="A1" s="103" t="s">
        <v>13</v>
      </c>
      <c r="B1" s="103"/>
      <c r="C1" s="103"/>
      <c r="D1" s="103"/>
    </row>
    <row r="2" spans="1:4" ht="16.5" thickBot="1" x14ac:dyDescent="0.3">
      <c r="A2" s="104"/>
      <c r="B2" s="104"/>
      <c r="C2" s="104"/>
      <c r="D2" s="104"/>
    </row>
    <row r="3" spans="1:4" ht="79.5" thickBot="1" x14ac:dyDescent="0.3">
      <c r="A3" s="64" t="s">
        <v>14</v>
      </c>
      <c r="B3" s="65" t="s">
        <v>148</v>
      </c>
      <c r="C3" s="65" t="s">
        <v>15</v>
      </c>
      <c r="D3" s="66" t="s">
        <v>16</v>
      </c>
    </row>
    <row r="4" spans="1:4" x14ac:dyDescent="0.25">
      <c r="A4" s="67">
        <v>1</v>
      </c>
      <c r="B4" s="68"/>
      <c r="C4" s="69"/>
      <c r="D4" s="70"/>
    </row>
    <row r="5" spans="1:4" x14ac:dyDescent="0.25">
      <c r="A5" s="71">
        <v>2</v>
      </c>
      <c r="B5" s="72"/>
      <c r="C5" s="73"/>
      <c r="D5" s="74"/>
    </row>
    <row r="6" spans="1:4" x14ac:dyDescent="0.25">
      <c r="A6" s="71">
        <v>3</v>
      </c>
      <c r="B6" s="72"/>
      <c r="C6" s="73"/>
      <c r="D6" s="74"/>
    </row>
    <row r="7" spans="1:4" x14ac:dyDescent="0.25">
      <c r="A7" s="71">
        <v>4</v>
      </c>
      <c r="B7" s="72"/>
      <c r="C7" s="73"/>
      <c r="D7" s="74"/>
    </row>
    <row r="8" spans="1:4" x14ac:dyDescent="0.25">
      <c r="A8" s="71">
        <v>5</v>
      </c>
      <c r="B8" s="72"/>
      <c r="C8" s="73"/>
      <c r="D8" s="74"/>
    </row>
    <row r="9" spans="1:4" x14ac:dyDescent="0.25">
      <c r="A9" s="71">
        <v>6</v>
      </c>
      <c r="B9" s="72"/>
      <c r="C9" s="73"/>
      <c r="D9" s="74"/>
    </row>
    <row r="10" spans="1:4" x14ac:dyDescent="0.25">
      <c r="A10" s="71">
        <v>7</v>
      </c>
      <c r="B10" s="72"/>
      <c r="C10" s="73"/>
      <c r="D10" s="74"/>
    </row>
    <row r="11" spans="1:4" x14ac:dyDescent="0.25">
      <c r="A11" s="71">
        <v>8</v>
      </c>
      <c r="B11" s="72"/>
      <c r="C11" s="73"/>
      <c r="D11" s="74"/>
    </row>
    <row r="12" spans="1:4" x14ac:dyDescent="0.25">
      <c r="A12" s="71">
        <v>9</v>
      </c>
      <c r="B12" s="72"/>
      <c r="C12" s="73"/>
      <c r="D12" s="74"/>
    </row>
    <row r="13" spans="1:4" x14ac:dyDescent="0.25">
      <c r="A13" s="71">
        <v>10</v>
      </c>
      <c r="B13" s="72"/>
      <c r="C13" s="73"/>
      <c r="D13" s="74"/>
    </row>
    <row r="14" spans="1:4" x14ac:dyDescent="0.25">
      <c r="A14" s="71">
        <v>11</v>
      </c>
      <c r="B14" s="72"/>
      <c r="C14" s="73"/>
      <c r="D14" s="74"/>
    </row>
    <row r="15" spans="1:4" x14ac:dyDescent="0.25">
      <c r="A15" s="71">
        <v>12</v>
      </c>
      <c r="B15" s="72"/>
      <c r="C15" s="73"/>
      <c r="D15" s="74"/>
    </row>
    <row r="16" spans="1:4" x14ac:dyDescent="0.25">
      <c r="A16" s="71">
        <v>13</v>
      </c>
      <c r="B16" s="72"/>
      <c r="C16" s="73"/>
      <c r="D16" s="74"/>
    </row>
    <row r="17" spans="1:4" x14ac:dyDescent="0.25">
      <c r="A17" s="71">
        <v>14</v>
      </c>
      <c r="B17" s="72"/>
      <c r="C17" s="73"/>
      <c r="D17" s="74"/>
    </row>
    <row r="18" spans="1:4" x14ac:dyDescent="0.25">
      <c r="A18" s="71">
        <v>15</v>
      </c>
      <c r="B18" s="72"/>
      <c r="C18" s="73"/>
      <c r="D18" s="74"/>
    </row>
    <row r="19" spans="1:4" x14ac:dyDescent="0.25">
      <c r="A19" s="71">
        <v>16</v>
      </c>
      <c r="B19" s="72"/>
      <c r="C19" s="73"/>
      <c r="D19" s="74"/>
    </row>
    <row r="20" spans="1:4" x14ac:dyDescent="0.25">
      <c r="A20" s="71">
        <v>17</v>
      </c>
      <c r="B20" s="72"/>
      <c r="C20" s="73"/>
      <c r="D20" s="74"/>
    </row>
    <row r="21" spans="1:4" x14ac:dyDescent="0.25">
      <c r="A21" s="71">
        <v>18</v>
      </c>
      <c r="B21" s="72"/>
      <c r="C21" s="73"/>
      <c r="D21" s="74"/>
    </row>
    <row r="22" spans="1:4" ht="16.5" thickBot="1" x14ac:dyDescent="0.3">
      <c r="A22" s="75">
        <v>19</v>
      </c>
      <c r="B22" s="76"/>
      <c r="C22" s="77"/>
      <c r="D22" s="78"/>
    </row>
  </sheetData>
  <mergeCells count="2">
    <mergeCell ref="A1:D1"/>
    <mergeCell ref="A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sqref="A1:XFD1048576"/>
    </sheetView>
  </sheetViews>
  <sheetFormatPr defaultColWidth="9.28515625" defaultRowHeight="15" x14ac:dyDescent="0.25"/>
  <cols>
    <col min="1" max="1" width="11.28515625" style="13" customWidth="1"/>
    <col min="2" max="2" width="49.28515625" style="13" customWidth="1"/>
    <col min="3" max="4" width="11.28515625" style="13" customWidth="1"/>
    <col min="5" max="5" width="9.28515625" style="13" customWidth="1"/>
    <col min="6" max="6" width="7.7109375" style="13" customWidth="1"/>
    <col min="7" max="21" width="9.28515625" style="13" customWidth="1"/>
    <col min="22" max="22" width="3" style="13" customWidth="1"/>
    <col min="23" max="16384" width="9.28515625" style="13"/>
  </cols>
  <sheetData>
    <row r="1" spans="1:3" x14ac:dyDescent="0.25">
      <c r="A1" s="105" t="s">
        <v>17</v>
      </c>
      <c r="B1" s="105"/>
      <c r="C1" s="105"/>
    </row>
    <row r="2" spans="1:3" x14ac:dyDescent="0.25">
      <c r="A2" s="106"/>
      <c r="B2" s="106"/>
      <c r="C2" s="106"/>
    </row>
    <row r="3" spans="1:3" ht="25.5" x14ac:dyDescent="0.25">
      <c r="A3" s="17" t="s">
        <v>18</v>
      </c>
      <c r="B3" s="17" t="s">
        <v>15</v>
      </c>
      <c r="C3" s="17" t="s">
        <v>19</v>
      </c>
    </row>
    <row r="4" spans="1:3" ht="24" customHeight="1" x14ac:dyDescent="0.25">
      <c r="A4" s="18">
        <v>1</v>
      </c>
      <c r="B4" s="18"/>
      <c r="C4" s="18"/>
    </row>
    <row r="5" spans="1:3" ht="24" customHeight="1" x14ac:dyDescent="0.25">
      <c r="A5" s="18">
        <v>2</v>
      </c>
      <c r="B5" s="18"/>
      <c r="C5" s="18"/>
    </row>
    <row r="6" spans="1:3" ht="24" customHeight="1" x14ac:dyDescent="0.25">
      <c r="A6" s="18">
        <v>3</v>
      </c>
      <c r="B6" s="18"/>
      <c r="C6" s="18"/>
    </row>
    <row r="7" spans="1:3" ht="24" customHeight="1" x14ac:dyDescent="0.25">
      <c r="A7" s="18">
        <v>4</v>
      </c>
      <c r="B7" s="18"/>
      <c r="C7" s="18"/>
    </row>
    <row r="8" spans="1:3" ht="24" customHeight="1" x14ac:dyDescent="0.25">
      <c r="A8" s="18">
        <v>5</v>
      </c>
      <c r="B8" s="18"/>
      <c r="C8" s="18"/>
    </row>
    <row r="9" spans="1:3" ht="24" customHeight="1" x14ac:dyDescent="0.25">
      <c r="A9" s="18">
        <v>6</v>
      </c>
      <c r="B9" s="18"/>
      <c r="C9" s="18"/>
    </row>
    <row r="10" spans="1:3" ht="24" customHeight="1" x14ac:dyDescent="0.25">
      <c r="A10" s="18">
        <v>7</v>
      </c>
      <c r="B10" s="18"/>
      <c r="C10" s="18"/>
    </row>
    <row r="11" spans="1:3" ht="24" customHeight="1" x14ac:dyDescent="0.25">
      <c r="A11" s="18">
        <v>8</v>
      </c>
      <c r="B11" s="18"/>
      <c r="C11" s="18"/>
    </row>
    <row r="12" spans="1:3" ht="24" customHeight="1" x14ac:dyDescent="0.25">
      <c r="A12" s="18">
        <v>9</v>
      </c>
      <c r="B12" s="18"/>
      <c r="C12" s="18"/>
    </row>
    <row r="13" spans="1:3" ht="24" customHeight="1" x14ac:dyDescent="0.25">
      <c r="A13" s="18">
        <v>10</v>
      </c>
      <c r="B13" s="18"/>
      <c r="C13" s="18"/>
    </row>
    <row r="14" spans="1:3" ht="24" customHeight="1" x14ac:dyDescent="0.25">
      <c r="A14" s="18">
        <v>11</v>
      </c>
      <c r="B14" s="18"/>
      <c r="C14" s="18"/>
    </row>
    <row r="15" spans="1:3" ht="24" customHeight="1" x14ac:dyDescent="0.25">
      <c r="A15" s="18">
        <f>A14+1</f>
        <v>12</v>
      </c>
      <c r="B15" s="18"/>
      <c r="C15" s="18"/>
    </row>
    <row r="16" spans="1:3" ht="24" customHeight="1" x14ac:dyDescent="0.25">
      <c r="A16" s="18">
        <f t="shared" ref="A16:A23" si="0">A15+1</f>
        <v>13</v>
      </c>
      <c r="B16" s="18"/>
      <c r="C16" s="18"/>
    </row>
    <row r="17" spans="1:3" ht="24" customHeight="1" x14ac:dyDescent="0.25">
      <c r="A17" s="18">
        <f t="shared" si="0"/>
        <v>14</v>
      </c>
      <c r="B17" s="18"/>
      <c r="C17" s="18"/>
    </row>
    <row r="18" spans="1:3" ht="24" customHeight="1" x14ac:dyDescent="0.25">
      <c r="A18" s="18">
        <f t="shared" si="0"/>
        <v>15</v>
      </c>
      <c r="B18" s="18"/>
      <c r="C18" s="18"/>
    </row>
    <row r="19" spans="1:3" ht="24" customHeight="1" x14ac:dyDescent="0.25">
      <c r="A19" s="18">
        <f t="shared" si="0"/>
        <v>16</v>
      </c>
      <c r="B19" s="18"/>
      <c r="C19" s="18"/>
    </row>
    <row r="20" spans="1:3" ht="24" customHeight="1" x14ac:dyDescent="0.25">
      <c r="A20" s="18">
        <f t="shared" si="0"/>
        <v>17</v>
      </c>
      <c r="B20" s="18"/>
      <c r="C20" s="18"/>
    </row>
    <row r="21" spans="1:3" ht="24" customHeight="1" x14ac:dyDescent="0.25">
      <c r="A21" s="18">
        <f t="shared" si="0"/>
        <v>18</v>
      </c>
      <c r="B21" s="18"/>
      <c r="C21" s="18"/>
    </row>
    <row r="22" spans="1:3" ht="24" customHeight="1" x14ac:dyDescent="0.25">
      <c r="A22" s="18">
        <f t="shared" si="0"/>
        <v>19</v>
      </c>
      <c r="B22" s="18"/>
      <c r="C22" s="18"/>
    </row>
    <row r="23" spans="1:3" ht="24" customHeight="1" x14ac:dyDescent="0.25">
      <c r="A23" s="18">
        <f t="shared" si="0"/>
        <v>20</v>
      </c>
      <c r="B23" s="18"/>
      <c r="C23" s="18"/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Normal="100" workbookViewId="0">
      <selection activeCell="I29" sqref="I29"/>
    </sheetView>
  </sheetViews>
  <sheetFormatPr defaultColWidth="9.28515625" defaultRowHeight="15" x14ac:dyDescent="0.25"/>
  <cols>
    <col min="1" max="1" width="14.5703125" style="15" customWidth="1"/>
    <col min="2" max="2" width="9.5703125" style="15" customWidth="1"/>
    <col min="3" max="3" width="36.42578125" style="15" customWidth="1"/>
    <col min="4" max="5" width="16.140625" style="15" customWidth="1"/>
    <col min="6" max="6" width="10" style="15" customWidth="1"/>
    <col min="7" max="7" width="13.85546875" style="15" customWidth="1"/>
    <col min="8" max="8" width="12.140625" style="15" customWidth="1"/>
    <col min="9" max="9" width="11.5703125" style="15" customWidth="1"/>
    <col min="10" max="10" width="8.42578125" style="15" customWidth="1"/>
    <col min="11" max="11" width="7" style="15" customWidth="1"/>
    <col min="12" max="12" width="9.42578125" style="13" customWidth="1"/>
    <col min="13" max="15" width="9.28515625" style="13" customWidth="1"/>
    <col min="16" max="16" width="3.42578125" style="13" customWidth="1"/>
    <col min="17" max="18" width="9.28515625" style="13" customWidth="1"/>
    <col min="19" max="20" width="9.28515625" style="13"/>
    <col min="21" max="21" width="3.28515625" style="13" customWidth="1"/>
    <col min="22" max="26" width="9.28515625" style="13" customWidth="1"/>
    <col min="27" max="16384" width="9.28515625" style="13"/>
  </cols>
  <sheetData>
    <row r="1" spans="1:18" x14ac:dyDescent="0.25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9"/>
      <c r="M1" s="19"/>
      <c r="N1" s="19"/>
      <c r="O1" s="19"/>
      <c r="P1" s="19"/>
      <c r="Q1" s="19"/>
      <c r="R1" s="19"/>
    </row>
    <row r="2" spans="1:18" ht="50.25" customHeight="1" x14ac:dyDescent="0.25">
      <c r="A2" s="108" t="s">
        <v>144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9"/>
      <c r="M2" s="19"/>
      <c r="N2" s="19"/>
      <c r="O2" s="19"/>
      <c r="P2" s="19"/>
      <c r="Q2" s="19"/>
      <c r="R2" s="19"/>
    </row>
    <row r="3" spans="1:18" ht="15.75" thickBot="1" x14ac:dyDescent="0.3">
      <c r="A3" s="109" t="s">
        <v>158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9"/>
      <c r="M3" s="19"/>
      <c r="N3" s="19"/>
      <c r="O3" s="19"/>
      <c r="P3" s="19"/>
      <c r="Q3" s="19"/>
      <c r="R3" s="19"/>
    </row>
    <row r="4" spans="1:18" ht="39.6" customHeight="1" x14ac:dyDescent="0.25">
      <c r="A4" s="111" t="s">
        <v>21</v>
      </c>
      <c r="B4" s="110" t="s">
        <v>16</v>
      </c>
      <c r="C4" s="110" t="s">
        <v>22</v>
      </c>
      <c r="D4" s="110" t="s">
        <v>152</v>
      </c>
      <c r="E4" s="116" t="s">
        <v>154</v>
      </c>
      <c r="F4" s="116" t="s">
        <v>155</v>
      </c>
      <c r="G4" s="116" t="s">
        <v>156</v>
      </c>
      <c r="H4" s="110" t="s">
        <v>151</v>
      </c>
      <c r="I4" s="110"/>
      <c r="J4" s="110" t="s">
        <v>23</v>
      </c>
      <c r="K4" s="114" t="s">
        <v>24</v>
      </c>
    </row>
    <row r="5" spans="1:18" ht="15.75" thickBot="1" x14ac:dyDescent="0.3">
      <c r="A5" s="112"/>
      <c r="B5" s="113"/>
      <c r="C5" s="113"/>
      <c r="D5" s="113"/>
      <c r="E5" s="117"/>
      <c r="F5" s="117"/>
      <c r="G5" s="117"/>
      <c r="H5" s="80" t="s">
        <v>149</v>
      </c>
      <c r="I5" s="80" t="s">
        <v>157</v>
      </c>
      <c r="J5" s="113"/>
      <c r="K5" s="115"/>
    </row>
    <row r="6" spans="1:18" x14ac:dyDescent="0.2">
      <c r="A6" s="52">
        <v>1</v>
      </c>
      <c r="B6" s="87"/>
      <c r="C6" s="58"/>
      <c r="D6" s="59"/>
      <c r="E6" s="60"/>
      <c r="F6" s="60"/>
      <c r="G6" s="60"/>
      <c r="H6" s="90"/>
      <c r="I6" s="60"/>
      <c r="J6" s="60"/>
      <c r="K6" s="79"/>
    </row>
    <row r="7" spans="1:18" x14ac:dyDescent="0.2">
      <c r="A7" s="20">
        <v>2</v>
      </c>
      <c r="B7" s="85"/>
      <c r="C7" s="54"/>
      <c r="D7" s="14"/>
      <c r="E7" s="53"/>
      <c r="F7" s="53"/>
      <c r="G7" s="53"/>
      <c r="H7" s="91"/>
      <c r="I7" s="53"/>
      <c r="J7" s="53"/>
      <c r="K7" s="82"/>
    </row>
    <row r="8" spans="1:18" x14ac:dyDescent="0.2">
      <c r="A8" s="20">
        <v>3</v>
      </c>
      <c r="B8" s="85"/>
      <c r="C8" s="54"/>
      <c r="D8" s="14"/>
      <c r="E8" s="53"/>
      <c r="F8" s="53"/>
      <c r="G8" s="53"/>
      <c r="H8" s="91"/>
      <c r="I8" s="53"/>
      <c r="J8" s="95"/>
      <c r="K8" s="82"/>
    </row>
    <row r="9" spans="1:18" x14ac:dyDescent="0.2">
      <c r="A9" s="20">
        <v>4</v>
      </c>
      <c r="B9" s="85"/>
      <c r="C9" s="54"/>
      <c r="D9" s="14"/>
      <c r="E9" s="53"/>
      <c r="F9" s="53"/>
      <c r="G9" s="53"/>
      <c r="H9" s="91"/>
      <c r="I9" s="53"/>
      <c r="J9" s="95"/>
      <c r="K9" s="82"/>
    </row>
    <row r="10" spans="1:18" x14ac:dyDescent="0.2">
      <c r="A10" s="20">
        <v>5</v>
      </c>
      <c r="B10" s="85"/>
      <c r="C10" s="54"/>
      <c r="D10" s="14"/>
      <c r="E10" s="53"/>
      <c r="F10" s="53"/>
      <c r="G10" s="53"/>
      <c r="H10" s="91"/>
      <c r="I10" s="53"/>
      <c r="J10" s="95"/>
      <c r="K10" s="82"/>
    </row>
    <row r="11" spans="1:18" x14ac:dyDescent="0.2">
      <c r="A11" s="20">
        <v>6</v>
      </c>
      <c r="B11" s="85"/>
      <c r="C11" s="54"/>
      <c r="D11" s="14"/>
      <c r="E11" s="53"/>
      <c r="F11" s="53"/>
      <c r="G11" s="53"/>
      <c r="H11" s="91"/>
      <c r="I11" s="53"/>
      <c r="J11" s="95"/>
      <c r="K11" s="82"/>
    </row>
    <row r="12" spans="1:18" x14ac:dyDescent="0.2">
      <c r="A12" s="20">
        <v>7</v>
      </c>
      <c r="B12" s="85"/>
      <c r="C12" s="54"/>
      <c r="D12" s="14"/>
      <c r="E12" s="53"/>
      <c r="F12" s="53"/>
      <c r="G12" s="53"/>
      <c r="H12" s="91"/>
      <c r="I12" s="53"/>
      <c r="J12" s="95"/>
      <c r="K12" s="82"/>
    </row>
    <row r="13" spans="1:18" x14ac:dyDescent="0.2">
      <c r="A13" s="20">
        <v>8</v>
      </c>
      <c r="B13" s="85"/>
      <c r="C13" s="54"/>
      <c r="D13" s="14"/>
      <c r="E13" s="53"/>
      <c r="F13" s="53"/>
      <c r="G13" s="53"/>
      <c r="H13" s="91"/>
      <c r="I13" s="53"/>
      <c r="J13" s="95"/>
      <c r="K13" s="82"/>
    </row>
    <row r="14" spans="1:18" x14ac:dyDescent="0.2">
      <c r="A14" s="20">
        <v>9</v>
      </c>
      <c r="B14" s="85"/>
      <c r="C14" s="54"/>
      <c r="D14" s="14"/>
      <c r="E14" s="53"/>
      <c r="F14" s="53"/>
      <c r="G14" s="53"/>
      <c r="H14" s="91"/>
      <c r="I14" s="53"/>
      <c r="J14" s="53"/>
      <c r="K14" s="82"/>
    </row>
    <row r="15" spans="1:18" ht="15.75" thickBot="1" x14ac:dyDescent="0.25">
      <c r="A15" s="22">
        <v>10</v>
      </c>
      <c r="B15" s="86"/>
      <c r="C15" s="61"/>
      <c r="D15" s="80"/>
      <c r="E15" s="88"/>
      <c r="F15" s="88"/>
      <c r="G15" s="88"/>
      <c r="H15" s="92"/>
      <c r="I15" s="88"/>
      <c r="J15" s="88"/>
      <c r="K15" s="81"/>
    </row>
    <row r="16" spans="1:18" ht="21" customHeight="1" x14ac:dyDescent="0.2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</row>
    <row r="17" spans="2:11" ht="47.1" customHeight="1" x14ac:dyDescent="0.25">
      <c r="B17" s="118" t="s">
        <v>145</v>
      </c>
      <c r="C17" s="118"/>
      <c r="D17" s="24"/>
      <c r="E17" s="119"/>
      <c r="F17" s="119"/>
      <c r="G17" s="119"/>
      <c r="H17" s="119"/>
      <c r="I17" s="121"/>
      <c r="J17" s="121"/>
      <c r="K17" s="121"/>
    </row>
    <row r="18" spans="2:11" ht="15.6" customHeight="1" x14ac:dyDescent="0.25">
      <c r="B18" s="24"/>
      <c r="C18" s="24"/>
      <c r="D18" s="24"/>
      <c r="I18" s="89"/>
      <c r="J18" s="89"/>
      <c r="K18" s="89"/>
    </row>
    <row r="19" spans="2:11" ht="29.1" customHeight="1" x14ac:dyDescent="0.25">
      <c r="B19" s="118" t="s">
        <v>146</v>
      </c>
      <c r="C19" s="118"/>
      <c r="D19" s="24"/>
      <c r="E19" s="119"/>
      <c r="F19" s="119"/>
      <c r="G19" s="119"/>
      <c r="H19" s="119"/>
      <c r="I19" s="121"/>
      <c r="J19" s="121"/>
      <c r="K19" s="121"/>
    </row>
    <row r="20" spans="2:11" ht="26.45" customHeight="1" x14ac:dyDescent="0.25">
      <c r="C20" s="25"/>
      <c r="D20" s="24"/>
      <c r="E20" s="120"/>
      <c r="F20" s="120"/>
      <c r="G20" s="120"/>
      <c r="H20" s="120"/>
      <c r="I20" s="121"/>
      <c r="J20" s="121"/>
      <c r="K20" s="121"/>
    </row>
    <row r="21" spans="2:11" ht="26.45" customHeight="1" x14ac:dyDescent="0.25">
      <c r="C21" s="25"/>
      <c r="D21" s="24"/>
      <c r="E21" s="120"/>
      <c r="F21" s="120"/>
      <c r="G21" s="120"/>
      <c r="H21" s="120"/>
      <c r="I21" s="121"/>
      <c r="J21" s="121"/>
      <c r="K21" s="121"/>
    </row>
    <row r="22" spans="2:11" ht="26.45" customHeight="1" x14ac:dyDescent="0.25">
      <c r="C22" s="25"/>
      <c r="D22" s="24"/>
      <c r="E22" s="120"/>
      <c r="F22" s="120"/>
      <c r="G22" s="120"/>
      <c r="H22" s="120"/>
      <c r="I22" s="121"/>
      <c r="J22" s="121"/>
      <c r="K22" s="121"/>
    </row>
    <row r="23" spans="2:11" ht="26.45" customHeight="1" x14ac:dyDescent="0.25">
      <c r="C23" s="25"/>
      <c r="D23" s="24"/>
      <c r="E23" s="120"/>
      <c r="F23" s="120"/>
      <c r="G23" s="120"/>
      <c r="H23" s="120"/>
      <c r="I23" s="121"/>
      <c r="J23" s="121"/>
      <c r="K23" s="121"/>
    </row>
    <row r="24" spans="2:11" ht="26.45" customHeight="1" x14ac:dyDescent="0.25">
      <c r="C24" s="25"/>
      <c r="D24" s="24"/>
      <c r="E24" s="120"/>
      <c r="F24" s="120"/>
      <c r="G24" s="120"/>
      <c r="H24" s="120"/>
      <c r="I24" s="121"/>
      <c r="J24" s="121"/>
      <c r="K24" s="121"/>
    </row>
    <row r="25" spans="2:11" ht="26.45" customHeight="1" x14ac:dyDescent="0.25">
      <c r="E25" s="120"/>
      <c r="F25" s="120"/>
      <c r="G25" s="120"/>
      <c r="H25" s="120"/>
      <c r="I25" s="121"/>
      <c r="J25" s="121"/>
      <c r="K25" s="121"/>
    </row>
    <row r="26" spans="2:11" ht="26.45" customHeight="1" x14ac:dyDescent="0.25">
      <c r="E26" s="120"/>
      <c r="F26" s="120"/>
      <c r="G26" s="120"/>
      <c r="H26" s="120"/>
      <c r="I26" s="121"/>
      <c r="J26" s="121"/>
      <c r="K26" s="121"/>
    </row>
    <row r="27" spans="2:11" ht="26.45" customHeight="1" x14ac:dyDescent="0.25">
      <c r="E27" s="120"/>
      <c r="F27" s="120"/>
      <c r="G27" s="120"/>
      <c r="H27" s="120"/>
      <c r="I27" s="121"/>
      <c r="J27" s="121"/>
      <c r="K27" s="121"/>
    </row>
    <row r="28" spans="2:11" ht="26.45" customHeight="1" x14ac:dyDescent="0.25">
      <c r="E28" s="119"/>
      <c r="F28" s="119"/>
      <c r="G28" s="119"/>
      <c r="H28" s="119"/>
      <c r="I28" s="121"/>
      <c r="J28" s="121"/>
      <c r="K28" s="121"/>
    </row>
  </sheetData>
  <mergeCells count="37">
    <mergeCell ref="I26:K26"/>
    <mergeCell ref="I27:K27"/>
    <mergeCell ref="I28:K28"/>
    <mergeCell ref="E26:H26"/>
    <mergeCell ref="E27:H27"/>
    <mergeCell ref="E28:H28"/>
    <mergeCell ref="E23:H23"/>
    <mergeCell ref="E24:H24"/>
    <mergeCell ref="E25:H25"/>
    <mergeCell ref="I23:K23"/>
    <mergeCell ref="I24:K24"/>
    <mergeCell ref="I25:K25"/>
    <mergeCell ref="E21:H21"/>
    <mergeCell ref="E22:H22"/>
    <mergeCell ref="I17:K17"/>
    <mergeCell ref="I19:K19"/>
    <mergeCell ref="I20:K20"/>
    <mergeCell ref="I21:K21"/>
    <mergeCell ref="I22:K22"/>
    <mergeCell ref="B17:C17"/>
    <mergeCell ref="B19:C19"/>
    <mergeCell ref="E17:H17"/>
    <mergeCell ref="E19:H19"/>
    <mergeCell ref="E20:H20"/>
    <mergeCell ref="A1:K1"/>
    <mergeCell ref="A2:K2"/>
    <mergeCell ref="A3:K3"/>
    <mergeCell ref="H4:I4"/>
    <mergeCell ref="A4:A5"/>
    <mergeCell ref="B4:B5"/>
    <mergeCell ref="C4:C5"/>
    <mergeCell ref="D4:D5"/>
    <mergeCell ref="J4:J5"/>
    <mergeCell ref="K4:K5"/>
    <mergeCell ref="E4:E5"/>
    <mergeCell ref="F4:F5"/>
    <mergeCell ref="G4:G5"/>
  </mergeCells>
  <pageMargins left="0.70866141732283472" right="0.70866141732283472" top="0" bottom="0" header="0.31496062992125984" footer="0.31496062992125984"/>
  <pageSetup paperSize="9" scale="8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7"/>
  <sheetViews>
    <sheetView workbookViewId="0">
      <selection activeCell="A3" sqref="A3:K3"/>
    </sheetView>
  </sheetViews>
  <sheetFormatPr defaultColWidth="9.28515625" defaultRowHeight="15" x14ac:dyDescent="0.25"/>
  <cols>
    <col min="1" max="1" width="14.7109375" style="15" customWidth="1"/>
    <col min="2" max="2" width="9.5703125" style="15" customWidth="1"/>
    <col min="3" max="3" width="31.85546875" style="15" bestFit="1" customWidth="1"/>
    <col min="4" max="5" width="16.140625" style="15" customWidth="1"/>
    <col min="6" max="6" width="11.140625" style="15" customWidth="1"/>
    <col min="7" max="7" width="13.42578125" style="15" customWidth="1"/>
    <col min="8" max="8" width="11.85546875" style="15" customWidth="1"/>
    <col min="9" max="9" width="11.140625" style="15" customWidth="1"/>
    <col min="10" max="10" width="8.42578125" style="15" customWidth="1"/>
    <col min="11" max="11" width="7" style="15" customWidth="1"/>
    <col min="12" max="12" width="9.42578125" style="13" customWidth="1"/>
    <col min="13" max="15" width="9.28515625" style="13"/>
    <col min="16" max="16" width="3.42578125" style="13" customWidth="1"/>
    <col min="17" max="20" width="9.28515625" style="13"/>
    <col min="21" max="21" width="3.28515625" style="13" customWidth="1"/>
    <col min="22" max="16384" width="9.28515625" style="13"/>
  </cols>
  <sheetData>
    <row r="1" spans="1:18" x14ac:dyDescent="0.25">
      <c r="A1" s="107" t="s">
        <v>20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9"/>
      <c r="M1" s="19"/>
      <c r="N1" s="19"/>
      <c r="O1" s="19"/>
      <c r="P1" s="19"/>
      <c r="Q1" s="19"/>
      <c r="R1" s="19"/>
    </row>
    <row r="2" spans="1:18" ht="50.25" customHeight="1" x14ac:dyDescent="0.25">
      <c r="A2" s="108" t="s">
        <v>144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9"/>
      <c r="M2" s="19"/>
      <c r="N2" s="19"/>
      <c r="O2" s="19"/>
      <c r="P2" s="19"/>
      <c r="Q2" s="19"/>
      <c r="R2" s="19"/>
    </row>
    <row r="3" spans="1:18" ht="15.75" thickBot="1" x14ac:dyDescent="0.3">
      <c r="A3" s="109" t="s">
        <v>158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9"/>
      <c r="M3" s="19"/>
      <c r="N3" s="19"/>
      <c r="O3" s="19"/>
      <c r="P3" s="19"/>
      <c r="Q3" s="19"/>
      <c r="R3" s="19"/>
    </row>
    <row r="4" spans="1:18" ht="39.6" customHeight="1" x14ac:dyDescent="0.25">
      <c r="A4" s="111" t="s">
        <v>21</v>
      </c>
      <c r="B4" s="110" t="s">
        <v>16</v>
      </c>
      <c r="C4" s="110" t="s">
        <v>22</v>
      </c>
      <c r="D4" s="110" t="s">
        <v>152</v>
      </c>
      <c r="E4" s="116" t="s">
        <v>154</v>
      </c>
      <c r="F4" s="116" t="s">
        <v>155</v>
      </c>
      <c r="G4" s="116" t="s">
        <v>156</v>
      </c>
      <c r="H4" s="110" t="s">
        <v>151</v>
      </c>
      <c r="I4" s="110"/>
      <c r="J4" s="110" t="s">
        <v>23</v>
      </c>
      <c r="K4" s="114" t="s">
        <v>24</v>
      </c>
    </row>
    <row r="5" spans="1:18" ht="15.75" thickBot="1" x14ac:dyDescent="0.3">
      <c r="A5" s="112"/>
      <c r="B5" s="113"/>
      <c r="C5" s="113"/>
      <c r="D5" s="113"/>
      <c r="E5" s="117"/>
      <c r="F5" s="117"/>
      <c r="G5" s="117"/>
      <c r="H5" s="80" t="s">
        <v>149</v>
      </c>
      <c r="I5" s="80" t="s">
        <v>150</v>
      </c>
      <c r="J5" s="113"/>
      <c r="K5" s="115"/>
    </row>
    <row r="6" spans="1:18" ht="15.6" customHeight="1" x14ac:dyDescent="0.2">
      <c r="A6" s="52"/>
      <c r="B6" s="87"/>
      <c r="C6" s="58"/>
      <c r="D6" s="97"/>
      <c r="E6" s="98"/>
      <c r="F6" s="98"/>
      <c r="G6" s="98"/>
      <c r="H6" s="99"/>
      <c r="I6" s="99"/>
      <c r="J6" s="100"/>
      <c r="K6" s="101"/>
    </row>
    <row r="7" spans="1:18" x14ac:dyDescent="0.2">
      <c r="A7" s="20"/>
      <c r="B7" s="85"/>
      <c r="C7" s="54"/>
      <c r="D7" s="96"/>
      <c r="E7" s="55"/>
      <c r="F7" s="55"/>
      <c r="G7" s="55"/>
      <c r="H7" s="55"/>
      <c r="I7" s="55"/>
      <c r="J7" s="21"/>
      <c r="K7" s="83"/>
    </row>
    <row r="8" spans="1:18" x14ac:dyDescent="0.2">
      <c r="A8" s="20"/>
      <c r="B8" s="85"/>
      <c r="C8" s="54"/>
      <c r="D8" s="96"/>
      <c r="E8" s="55"/>
      <c r="F8" s="55"/>
      <c r="G8" s="55"/>
      <c r="H8" s="55"/>
      <c r="I8" s="55"/>
      <c r="J8" s="21"/>
      <c r="K8" s="83"/>
    </row>
    <row r="9" spans="1:18" x14ac:dyDescent="0.2">
      <c r="A9" s="20"/>
      <c r="B9" s="85"/>
      <c r="C9" s="54"/>
      <c r="D9" s="96"/>
      <c r="E9" s="56"/>
      <c r="F9" s="56"/>
      <c r="G9" s="56"/>
      <c r="H9" s="56"/>
      <c r="I9" s="56"/>
      <c r="J9" s="21"/>
      <c r="K9" s="83"/>
    </row>
    <row r="10" spans="1:18" x14ac:dyDescent="0.2">
      <c r="A10" s="20"/>
      <c r="B10" s="85"/>
      <c r="C10" s="54"/>
      <c r="D10" s="96"/>
      <c r="E10" s="56"/>
      <c r="F10" s="56"/>
      <c r="G10" s="56"/>
      <c r="H10" s="56"/>
      <c r="I10" s="56"/>
      <c r="J10" s="21"/>
      <c r="K10" s="83"/>
    </row>
    <row r="11" spans="1:18" x14ac:dyDescent="0.2">
      <c r="A11" s="20"/>
      <c r="B11" s="85"/>
      <c r="C11" s="54"/>
      <c r="D11" s="96"/>
      <c r="E11" s="56"/>
      <c r="F11" s="56"/>
      <c r="G11" s="56"/>
      <c r="H11" s="56"/>
      <c r="I11" s="56"/>
      <c r="J11" s="21"/>
      <c r="K11" s="83"/>
    </row>
    <row r="12" spans="1:18" x14ac:dyDescent="0.2">
      <c r="A12" s="20"/>
      <c r="B12" s="85"/>
      <c r="C12" s="54"/>
      <c r="D12" s="96"/>
      <c r="E12" s="56"/>
      <c r="F12" s="56"/>
      <c r="G12" s="56"/>
      <c r="H12" s="56"/>
      <c r="I12" s="56"/>
      <c r="J12" s="21"/>
      <c r="K12" s="83"/>
    </row>
    <row r="13" spans="1:18" x14ac:dyDescent="0.2">
      <c r="A13" s="20"/>
      <c r="B13" s="85"/>
      <c r="C13" s="54"/>
      <c r="D13" s="96"/>
      <c r="E13" s="55"/>
      <c r="F13" s="55"/>
      <c r="G13" s="55"/>
      <c r="H13" s="55"/>
      <c r="I13" s="55"/>
      <c r="J13" s="21"/>
      <c r="K13" s="83"/>
    </row>
    <row r="14" spans="1:18" ht="15.75" thickBot="1" x14ac:dyDescent="0.25">
      <c r="A14" s="22"/>
      <c r="B14" s="86"/>
      <c r="C14" s="61"/>
      <c r="D14" s="93"/>
      <c r="E14" s="57"/>
      <c r="F14" s="57"/>
      <c r="G14" s="57"/>
      <c r="H14" s="57"/>
      <c r="I14" s="57"/>
      <c r="J14" s="102"/>
      <c r="K14" s="84"/>
    </row>
    <row r="15" spans="1:18" ht="21" customHeight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8" ht="47.1" customHeight="1" x14ac:dyDescent="0.25">
      <c r="B16" s="118" t="s">
        <v>145</v>
      </c>
      <c r="C16" s="118"/>
      <c r="D16" s="24"/>
      <c r="E16" s="119"/>
      <c r="F16" s="119"/>
      <c r="G16" s="119"/>
      <c r="H16" s="119"/>
      <c r="I16" s="121"/>
      <c r="J16" s="121"/>
      <c r="K16" s="121"/>
    </row>
    <row r="17" spans="2:11" ht="15.6" customHeight="1" x14ac:dyDescent="0.25">
      <c r="B17" s="24"/>
      <c r="C17" s="24"/>
      <c r="D17" s="24"/>
      <c r="I17" s="89"/>
      <c r="J17" s="89"/>
      <c r="K17" s="89"/>
    </row>
    <row r="18" spans="2:11" ht="29.1" customHeight="1" x14ac:dyDescent="0.25">
      <c r="B18" s="118" t="s">
        <v>146</v>
      </c>
      <c r="C18" s="118"/>
      <c r="D18" s="24"/>
      <c r="E18" s="119"/>
      <c r="F18" s="119"/>
      <c r="G18" s="119"/>
      <c r="H18" s="119"/>
      <c r="I18" s="121"/>
      <c r="J18" s="121"/>
      <c r="K18" s="121"/>
    </row>
    <row r="19" spans="2:11" ht="26.45" customHeight="1" x14ac:dyDescent="0.25">
      <c r="C19" s="25"/>
      <c r="D19" s="24"/>
      <c r="E19" s="120"/>
      <c r="F19" s="120"/>
      <c r="G19" s="120"/>
      <c r="H19" s="120"/>
      <c r="I19" s="121"/>
      <c r="J19" s="121"/>
      <c r="K19" s="121"/>
    </row>
    <row r="20" spans="2:11" ht="26.45" customHeight="1" x14ac:dyDescent="0.25">
      <c r="C20" s="25"/>
      <c r="D20" s="24"/>
      <c r="E20" s="120"/>
      <c r="F20" s="120"/>
      <c r="G20" s="120"/>
      <c r="H20" s="120"/>
      <c r="I20" s="121"/>
      <c r="J20" s="121"/>
      <c r="K20" s="121"/>
    </row>
    <row r="21" spans="2:11" ht="26.45" customHeight="1" x14ac:dyDescent="0.25">
      <c r="C21" s="25"/>
      <c r="D21" s="24"/>
      <c r="E21" s="120"/>
      <c r="F21" s="120"/>
      <c r="G21" s="120"/>
      <c r="H21" s="120"/>
      <c r="I21" s="121"/>
      <c r="J21" s="121"/>
      <c r="K21" s="121"/>
    </row>
    <row r="22" spans="2:11" ht="26.45" customHeight="1" x14ac:dyDescent="0.25">
      <c r="C22" s="25"/>
      <c r="D22" s="24"/>
      <c r="E22" s="120"/>
      <c r="F22" s="120"/>
      <c r="G22" s="120"/>
      <c r="H22" s="120"/>
      <c r="I22" s="121"/>
      <c r="J22" s="121"/>
      <c r="K22" s="121"/>
    </row>
    <row r="23" spans="2:11" ht="26.45" customHeight="1" x14ac:dyDescent="0.25">
      <c r="C23" s="25"/>
      <c r="D23" s="24"/>
      <c r="E23" s="120"/>
      <c r="F23" s="120"/>
      <c r="G23" s="120"/>
      <c r="H23" s="120"/>
      <c r="I23" s="121"/>
      <c r="J23" s="121"/>
      <c r="K23" s="121"/>
    </row>
    <row r="24" spans="2:11" ht="26.45" customHeight="1" x14ac:dyDescent="0.25">
      <c r="E24" s="120"/>
      <c r="F24" s="120"/>
      <c r="G24" s="120"/>
      <c r="H24" s="120"/>
      <c r="I24" s="121"/>
      <c r="J24" s="121"/>
      <c r="K24" s="121"/>
    </row>
    <row r="25" spans="2:11" ht="26.45" customHeight="1" x14ac:dyDescent="0.25">
      <c r="E25" s="120"/>
      <c r="F25" s="120"/>
      <c r="G25" s="120"/>
      <c r="H25" s="120"/>
      <c r="I25" s="121"/>
      <c r="J25" s="121"/>
      <c r="K25" s="121"/>
    </row>
    <row r="26" spans="2:11" ht="26.45" customHeight="1" x14ac:dyDescent="0.25">
      <c r="E26" s="120"/>
      <c r="F26" s="120"/>
      <c r="G26" s="120"/>
      <c r="H26" s="120"/>
      <c r="I26" s="121"/>
      <c r="J26" s="121"/>
      <c r="K26" s="121"/>
    </row>
    <row r="27" spans="2:11" ht="26.45" customHeight="1" x14ac:dyDescent="0.25">
      <c r="E27" s="119"/>
      <c r="F27" s="119"/>
      <c r="G27" s="119"/>
      <c r="H27" s="119"/>
      <c r="I27" s="121"/>
      <c r="J27" s="121"/>
      <c r="K27" s="121"/>
    </row>
  </sheetData>
  <mergeCells count="37">
    <mergeCell ref="B16:C16"/>
    <mergeCell ref="E16:H16"/>
    <mergeCell ref="I16:K16"/>
    <mergeCell ref="A1:K1"/>
    <mergeCell ref="A2:K2"/>
    <mergeCell ref="A3:K3"/>
    <mergeCell ref="A4:A5"/>
    <mergeCell ref="B4:B5"/>
    <mergeCell ref="C4:C5"/>
    <mergeCell ref="D4:D5"/>
    <mergeCell ref="E4:E5"/>
    <mergeCell ref="F4:F5"/>
    <mergeCell ref="G4:G5"/>
    <mergeCell ref="E20:H20"/>
    <mergeCell ref="I20:K20"/>
    <mergeCell ref="H4:I4"/>
    <mergeCell ref="J4:J5"/>
    <mergeCell ref="K4:K5"/>
    <mergeCell ref="B18:C18"/>
    <mergeCell ref="E18:H18"/>
    <mergeCell ref="I18:K18"/>
    <mergeCell ref="E19:H19"/>
    <mergeCell ref="I19:K19"/>
    <mergeCell ref="E21:H21"/>
    <mergeCell ref="I21:K21"/>
    <mergeCell ref="E22:H22"/>
    <mergeCell ref="I22:K22"/>
    <mergeCell ref="E23:H23"/>
    <mergeCell ref="I23:K23"/>
    <mergeCell ref="E27:H27"/>
    <mergeCell ref="I27:K27"/>
    <mergeCell ref="E24:H24"/>
    <mergeCell ref="I24:K24"/>
    <mergeCell ref="E25:H25"/>
    <mergeCell ref="I25:K25"/>
    <mergeCell ref="E26:H26"/>
    <mergeCell ref="I26:K26"/>
  </mergeCells>
  <pageMargins left="0.70866141732283472" right="0.70866141732283472" top="0" bottom="0" header="0.31496062992125984" footer="0.31496062992125984"/>
  <pageSetup paperSize="9" scale="8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Normal="100" workbookViewId="0">
      <selection activeCell="F10" sqref="F10"/>
    </sheetView>
  </sheetViews>
  <sheetFormatPr defaultColWidth="4.28515625" defaultRowHeight="12.75" x14ac:dyDescent="0.2"/>
  <cols>
    <col min="1" max="1" width="3.7109375" style="6" customWidth="1"/>
    <col min="2" max="3" width="25.28515625" style="5" customWidth="1"/>
    <col min="4" max="4" width="17.28515625" style="6" customWidth="1"/>
    <col min="5" max="6" width="18.28515625" style="8" customWidth="1"/>
    <col min="7" max="7" width="30.85546875" style="38" bestFit="1" customWidth="1"/>
    <col min="8" max="17" width="4.7109375" style="1" customWidth="1"/>
    <col min="18" max="20" width="9.28515625" style="1" customWidth="1"/>
    <col min="21" max="16384" width="4.28515625" style="1"/>
  </cols>
  <sheetData>
    <row r="1" spans="1:17" x14ac:dyDescent="0.2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13.5" thickBo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2" customFormat="1" ht="45" customHeight="1" thickBot="1" x14ac:dyDescent="0.25">
      <c r="A3" s="137"/>
      <c r="B3" s="136" t="s">
        <v>34</v>
      </c>
      <c r="C3" s="136" t="s">
        <v>35</v>
      </c>
      <c r="D3" s="138" t="s">
        <v>36</v>
      </c>
      <c r="E3" s="139"/>
      <c r="F3" s="142" t="s">
        <v>37</v>
      </c>
      <c r="G3" s="142" t="s">
        <v>38</v>
      </c>
      <c r="H3" s="136" t="s">
        <v>0</v>
      </c>
      <c r="I3" s="136"/>
      <c r="J3" s="136"/>
      <c r="K3" s="136"/>
      <c r="L3" s="136"/>
      <c r="M3" s="136"/>
      <c r="N3" s="136"/>
      <c r="O3" s="136"/>
      <c r="P3" s="136"/>
      <c r="Q3" s="136"/>
    </row>
    <row r="4" spans="1:17" ht="45" customHeight="1" thickBot="1" x14ac:dyDescent="0.25">
      <c r="A4" s="137"/>
      <c r="B4" s="136"/>
      <c r="C4" s="136"/>
      <c r="D4" s="140"/>
      <c r="E4" s="141"/>
      <c r="F4" s="143"/>
      <c r="G4" s="143"/>
      <c r="H4" s="12">
        <v>1</v>
      </c>
      <c r="I4" s="12">
        <v>2</v>
      </c>
      <c r="J4" s="12">
        <v>3</v>
      </c>
      <c r="K4" s="12">
        <v>4</v>
      </c>
      <c r="L4" s="12">
        <v>5</v>
      </c>
      <c r="M4" s="12">
        <v>6</v>
      </c>
      <c r="N4" s="12">
        <v>7</v>
      </c>
      <c r="O4" s="12">
        <v>8</v>
      </c>
      <c r="P4" s="12">
        <v>9</v>
      </c>
      <c r="Q4" s="12">
        <v>10</v>
      </c>
    </row>
    <row r="5" spans="1:17" s="3" customFormat="1" ht="13.5" thickBot="1" x14ac:dyDescent="0.3">
      <c r="A5" s="128" t="s">
        <v>39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s="3" customFormat="1" ht="51.75" thickBot="1" x14ac:dyDescent="0.3">
      <c r="A6" s="7" t="s">
        <v>3</v>
      </c>
      <c r="B6" s="10" t="s">
        <v>56</v>
      </c>
      <c r="C6" s="10" t="s">
        <v>133</v>
      </c>
      <c r="D6" s="129" t="s">
        <v>134</v>
      </c>
      <c r="E6" s="130"/>
      <c r="F6" s="30" t="s">
        <v>40</v>
      </c>
      <c r="G6" s="30" t="s">
        <v>41</v>
      </c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s="3" customFormat="1" ht="51.75" thickBot="1" x14ac:dyDescent="0.3">
      <c r="A7" s="7" t="s">
        <v>2</v>
      </c>
      <c r="B7" s="10" t="s">
        <v>57</v>
      </c>
      <c r="C7" s="10" t="s">
        <v>159</v>
      </c>
      <c r="D7" s="129" t="s">
        <v>160</v>
      </c>
      <c r="E7" s="130"/>
      <c r="F7" s="30" t="s">
        <v>48</v>
      </c>
      <c r="G7" s="30" t="s">
        <v>41</v>
      </c>
      <c r="H7" s="11"/>
      <c r="I7" s="11"/>
      <c r="J7" s="11"/>
      <c r="K7" s="11"/>
      <c r="L7" s="11"/>
      <c r="M7" s="11"/>
      <c r="N7" s="11"/>
      <c r="O7" s="11"/>
      <c r="P7" s="11"/>
      <c r="Q7" s="11"/>
    </row>
    <row r="8" spans="1:17" s="3" customFormat="1" ht="26.25" thickBot="1" x14ac:dyDescent="0.3">
      <c r="A8" s="7" t="s">
        <v>4</v>
      </c>
      <c r="B8" s="10" t="s">
        <v>58</v>
      </c>
      <c r="C8" s="32" t="s">
        <v>45</v>
      </c>
      <c r="D8" s="135" t="s">
        <v>47</v>
      </c>
      <c r="E8" s="130"/>
      <c r="F8" s="30" t="s">
        <v>49</v>
      </c>
      <c r="G8" s="30" t="s">
        <v>41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3" customFormat="1" ht="26.25" thickBot="1" x14ac:dyDescent="0.3">
      <c r="A9" s="7" t="s">
        <v>5</v>
      </c>
      <c r="B9" s="10" t="s">
        <v>42</v>
      </c>
      <c r="C9" s="10" t="s">
        <v>135</v>
      </c>
      <c r="D9" s="129" t="s">
        <v>147</v>
      </c>
      <c r="E9" s="130"/>
      <c r="F9" s="30" t="s">
        <v>50</v>
      </c>
      <c r="G9" s="30" t="s">
        <v>41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3" customFormat="1" ht="51.75" thickBot="1" x14ac:dyDescent="0.3">
      <c r="A10" s="7" t="s">
        <v>6</v>
      </c>
      <c r="B10" s="10" t="s">
        <v>43</v>
      </c>
      <c r="C10" s="10" t="s">
        <v>136</v>
      </c>
      <c r="D10" s="129" t="s">
        <v>137</v>
      </c>
      <c r="E10" s="130"/>
      <c r="F10" s="30" t="s">
        <v>161</v>
      </c>
      <c r="G10" s="30" t="s">
        <v>54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3" customFormat="1" ht="77.25" thickBot="1" x14ac:dyDescent="0.3">
      <c r="A11" s="7" t="s">
        <v>7</v>
      </c>
      <c r="B11" s="10" t="s">
        <v>59</v>
      </c>
      <c r="C11" s="10" t="s">
        <v>138</v>
      </c>
      <c r="D11" s="129" t="s">
        <v>139</v>
      </c>
      <c r="E11" s="130"/>
      <c r="F11" s="30" t="s">
        <v>51</v>
      </c>
      <c r="G11" s="30" t="s">
        <v>55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3" customFormat="1" ht="64.5" thickBot="1" x14ac:dyDescent="0.3">
      <c r="A12" s="7" t="s">
        <v>8</v>
      </c>
      <c r="B12" s="10" t="s">
        <v>60</v>
      </c>
      <c r="C12" s="10" t="s">
        <v>140</v>
      </c>
      <c r="D12" s="129" t="s">
        <v>141</v>
      </c>
      <c r="E12" s="130"/>
      <c r="F12" s="30" t="s">
        <v>52</v>
      </c>
      <c r="G12" s="30" t="s">
        <v>55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3" customFormat="1" ht="39" thickBot="1" x14ac:dyDescent="0.3">
      <c r="A13" s="7" t="s">
        <v>9</v>
      </c>
      <c r="B13" s="10" t="s">
        <v>44</v>
      </c>
      <c r="C13" s="10" t="s">
        <v>46</v>
      </c>
      <c r="D13" s="134" t="s">
        <v>41</v>
      </c>
      <c r="E13" s="132"/>
      <c r="F13" s="30" t="s">
        <v>49</v>
      </c>
      <c r="G13" s="33" t="s">
        <v>41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15" thickBot="1" x14ac:dyDescent="0.3">
      <c r="A14" s="7" t="s">
        <v>10</v>
      </c>
      <c r="B14" s="10" t="s">
        <v>61</v>
      </c>
      <c r="C14" s="10" t="s">
        <v>46</v>
      </c>
      <c r="D14" s="134" t="s">
        <v>41</v>
      </c>
      <c r="E14" s="132"/>
      <c r="F14" s="30" t="s">
        <v>53</v>
      </c>
      <c r="G14" s="27" t="s">
        <v>41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ht="51.75" customHeight="1" thickBot="1" x14ac:dyDescent="0.25">
      <c r="A15" s="125" t="s">
        <v>90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7"/>
    </row>
    <row r="16" spans="1:17" ht="13.5" thickBot="1" x14ac:dyDescent="0.25">
      <c r="A16" s="128" t="s">
        <v>88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</row>
    <row r="17" spans="1:18" ht="16.5" thickBot="1" x14ac:dyDescent="0.35">
      <c r="A17" s="7" t="s">
        <v>3</v>
      </c>
      <c r="B17" s="10" t="s">
        <v>62</v>
      </c>
      <c r="C17" s="10" t="s">
        <v>73</v>
      </c>
      <c r="D17" s="129" t="s">
        <v>75</v>
      </c>
      <c r="E17" s="130"/>
      <c r="F17" s="34">
        <v>2</v>
      </c>
      <c r="G17" s="37" t="s">
        <v>165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8" ht="51.75" customHeight="1" thickBot="1" x14ac:dyDescent="0.25">
      <c r="A18" s="7" t="s">
        <v>2</v>
      </c>
      <c r="B18" s="10" t="s">
        <v>63</v>
      </c>
      <c r="C18" s="10" t="s">
        <v>46</v>
      </c>
      <c r="D18" s="129" t="s">
        <v>76</v>
      </c>
      <c r="E18" s="130"/>
      <c r="F18" s="34">
        <v>1</v>
      </c>
      <c r="G18" s="31" t="s">
        <v>166</v>
      </c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8" ht="39" thickBot="1" x14ac:dyDescent="0.25">
      <c r="A19" s="7" t="s">
        <v>4</v>
      </c>
      <c r="B19" s="10" t="s">
        <v>64</v>
      </c>
      <c r="C19" s="32" t="s">
        <v>73</v>
      </c>
      <c r="D19" s="129" t="s">
        <v>77</v>
      </c>
      <c r="E19" s="130"/>
      <c r="F19" s="34">
        <v>3</v>
      </c>
      <c r="G19" s="31" t="s">
        <v>84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8" ht="26.25" thickBot="1" x14ac:dyDescent="0.25">
      <c r="A20" s="7" t="s">
        <v>5</v>
      </c>
      <c r="B20" s="10" t="s">
        <v>65</v>
      </c>
      <c r="C20" s="10" t="s">
        <v>46</v>
      </c>
      <c r="D20" s="129" t="s">
        <v>78</v>
      </c>
      <c r="E20" s="130"/>
      <c r="F20" s="34">
        <v>2</v>
      </c>
      <c r="G20" s="31" t="s">
        <v>162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8" ht="26.25" thickBot="1" x14ac:dyDescent="0.25">
      <c r="A21" s="7" t="s">
        <v>6</v>
      </c>
      <c r="B21" s="10" t="s">
        <v>66</v>
      </c>
      <c r="C21" s="10" t="s">
        <v>73</v>
      </c>
      <c r="D21" s="129" t="s">
        <v>79</v>
      </c>
      <c r="E21" s="130"/>
      <c r="F21" s="34">
        <v>3</v>
      </c>
      <c r="G21" s="31" t="s">
        <v>163</v>
      </c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8" ht="26.25" thickBot="1" x14ac:dyDescent="0.25">
      <c r="A22" s="7" t="s">
        <v>7</v>
      </c>
      <c r="B22" s="10" t="s">
        <v>67</v>
      </c>
      <c r="C22" s="10" t="s">
        <v>73</v>
      </c>
      <c r="D22" s="129" t="s">
        <v>80</v>
      </c>
      <c r="E22" s="130"/>
      <c r="F22" s="34">
        <v>3</v>
      </c>
      <c r="G22" s="31" t="s">
        <v>164</v>
      </c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1:18" ht="51.75" thickBot="1" x14ac:dyDescent="0.25">
      <c r="A23" s="7" t="s">
        <v>8</v>
      </c>
      <c r="B23" s="10" t="s">
        <v>68</v>
      </c>
      <c r="C23" s="10" t="s">
        <v>74</v>
      </c>
      <c r="D23" s="129" t="s">
        <v>81</v>
      </c>
      <c r="E23" s="130"/>
      <c r="F23" s="34">
        <v>2</v>
      </c>
      <c r="G23" s="31" t="s">
        <v>85</v>
      </c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1:18" ht="51.75" thickBot="1" x14ac:dyDescent="0.25">
      <c r="A24" s="7" t="s">
        <v>9</v>
      </c>
      <c r="B24" s="10" t="s">
        <v>69</v>
      </c>
      <c r="C24" s="10" t="s">
        <v>74</v>
      </c>
      <c r="D24" s="131" t="s">
        <v>81</v>
      </c>
      <c r="E24" s="132"/>
      <c r="F24" s="34">
        <v>2</v>
      </c>
      <c r="G24" s="35" t="s">
        <v>85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1:18" ht="25.5" customHeight="1" thickBot="1" x14ac:dyDescent="0.25">
      <c r="A25" s="7" t="s">
        <v>10</v>
      </c>
      <c r="B25" s="10" t="s">
        <v>70</v>
      </c>
      <c r="C25" s="10" t="s">
        <v>74</v>
      </c>
      <c r="D25" s="131" t="s">
        <v>82</v>
      </c>
      <c r="E25" s="133"/>
      <c r="F25" s="34">
        <v>2</v>
      </c>
      <c r="G25" s="36" t="s">
        <v>86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1:18" ht="26.25" thickBot="1" x14ac:dyDescent="0.25">
      <c r="A26" s="7" t="s">
        <v>11</v>
      </c>
      <c r="B26" s="10" t="s">
        <v>71</v>
      </c>
      <c r="C26" s="10" t="s">
        <v>46</v>
      </c>
      <c r="D26" s="131" t="s">
        <v>83</v>
      </c>
      <c r="E26" s="132"/>
      <c r="F26" s="34">
        <v>2</v>
      </c>
      <c r="G26" s="35" t="s">
        <v>87</v>
      </c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1:18" ht="26.25" thickBot="1" x14ac:dyDescent="0.25">
      <c r="A27" s="7" t="s">
        <v>12</v>
      </c>
      <c r="B27" s="10" t="s">
        <v>72</v>
      </c>
      <c r="C27" s="10" t="s">
        <v>142</v>
      </c>
      <c r="D27" s="131" t="s">
        <v>143</v>
      </c>
      <c r="E27" s="132"/>
      <c r="F27" s="34">
        <v>3</v>
      </c>
      <c r="G27" s="36" t="s">
        <v>167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1:18" customFormat="1" ht="15.75" customHeight="1" thickBot="1" x14ac:dyDescent="0.3">
      <c r="A28" s="122" t="s">
        <v>1</v>
      </c>
      <c r="B28" s="123"/>
      <c r="C28" s="123"/>
      <c r="D28" s="123"/>
      <c r="E28" s="123"/>
      <c r="F28" s="123"/>
      <c r="G28" s="124"/>
      <c r="H28" s="39">
        <f t="shared" ref="H28:Q28" si="0">SUM(H24:H27)</f>
        <v>0</v>
      </c>
      <c r="I28" s="39">
        <f t="shared" si="0"/>
        <v>0</v>
      </c>
      <c r="J28" s="39">
        <f t="shared" si="0"/>
        <v>0</v>
      </c>
      <c r="K28" s="39">
        <f t="shared" si="0"/>
        <v>0</v>
      </c>
      <c r="L28" s="39">
        <f t="shared" si="0"/>
        <v>0</v>
      </c>
      <c r="M28" s="39">
        <f t="shared" si="0"/>
        <v>0</v>
      </c>
      <c r="N28" s="39">
        <f t="shared" si="0"/>
        <v>0</v>
      </c>
      <c r="O28" s="39">
        <f t="shared" si="0"/>
        <v>0</v>
      </c>
      <c r="P28" s="39">
        <f t="shared" si="0"/>
        <v>0</v>
      </c>
      <c r="Q28" s="40">
        <f t="shared" si="0"/>
        <v>0</v>
      </c>
      <c r="R28" s="2"/>
    </row>
  </sheetData>
  <mergeCells count="33">
    <mergeCell ref="A3:A4"/>
    <mergeCell ref="A5:Q5"/>
    <mergeCell ref="B3:B4"/>
    <mergeCell ref="C3:C4"/>
    <mergeCell ref="D3:E4"/>
    <mergeCell ref="F3:F4"/>
    <mergeCell ref="G3:G4"/>
    <mergeCell ref="D6:E6"/>
    <mergeCell ref="D7:E7"/>
    <mergeCell ref="D8:E8"/>
    <mergeCell ref="B1:Q1"/>
    <mergeCell ref="B2:Q2"/>
    <mergeCell ref="H3:Q3"/>
    <mergeCell ref="D14:E14"/>
    <mergeCell ref="D9:E9"/>
    <mergeCell ref="D10:E10"/>
    <mergeCell ref="D11:E11"/>
    <mergeCell ref="D12:E12"/>
    <mergeCell ref="D13:E13"/>
    <mergeCell ref="A28:G28"/>
    <mergeCell ref="A15:Q15"/>
    <mergeCell ref="A16:Q16"/>
    <mergeCell ref="D17:E17"/>
    <mergeCell ref="D18:E18"/>
    <mergeCell ref="D24:E24"/>
    <mergeCell ref="D25:E25"/>
    <mergeCell ref="D26:E26"/>
    <mergeCell ref="D27:E27"/>
    <mergeCell ref="D19:E19"/>
    <mergeCell ref="D20:E20"/>
    <mergeCell ref="D21:E21"/>
    <mergeCell ref="D22:E22"/>
    <mergeCell ref="D23:E23"/>
  </mergeCells>
  <phoneticPr fontId="4" type="noConversion"/>
  <printOptions gridLines="1"/>
  <pageMargins left="0.25" right="0.25" top="0.75" bottom="0.75" header="0.3" footer="0.3"/>
  <pageSetup paperSize="9" scale="76" fitToHeight="0" orientation="landscape" r:id="rId1"/>
  <rowBreaks count="1" manualBreakCount="1">
    <brk id="1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"/>
  <sheetViews>
    <sheetView workbookViewId="0">
      <selection activeCell="A8" sqref="A8:D8"/>
    </sheetView>
  </sheetViews>
  <sheetFormatPr defaultRowHeight="15" x14ac:dyDescent="0.25"/>
  <cols>
    <col min="1" max="1" width="29" customWidth="1"/>
    <col min="2" max="2" width="37.7109375" style="26" customWidth="1"/>
    <col min="3" max="3" width="19.5703125" style="28" customWidth="1"/>
  </cols>
  <sheetData>
    <row r="2" spans="1:14" ht="15.75" thickBot="1" x14ac:dyDescent="0.3"/>
    <row r="3" spans="1:14" ht="15.75" thickBot="1" x14ac:dyDescent="0.3">
      <c r="A3" s="138" t="s">
        <v>34</v>
      </c>
      <c r="B3" s="144"/>
      <c r="C3" s="144"/>
      <c r="D3" s="139"/>
      <c r="E3" s="136" t="s">
        <v>0</v>
      </c>
      <c r="F3" s="136"/>
      <c r="G3" s="136"/>
      <c r="H3" s="136"/>
      <c r="I3" s="136"/>
      <c r="J3" s="136"/>
      <c r="K3" s="136"/>
      <c r="L3" s="136"/>
      <c r="M3" s="136"/>
      <c r="N3" s="136"/>
    </row>
    <row r="4" spans="1:14" ht="15.75" thickBot="1" x14ac:dyDescent="0.3">
      <c r="A4" s="140"/>
      <c r="B4" s="145"/>
      <c r="C4" s="145"/>
      <c r="D4" s="141"/>
      <c r="E4" s="12">
        <v>1</v>
      </c>
      <c r="F4" s="12">
        <v>2</v>
      </c>
      <c r="G4" s="12">
        <v>3</v>
      </c>
      <c r="H4" s="12">
        <v>4</v>
      </c>
      <c r="I4" s="12">
        <v>5</v>
      </c>
      <c r="J4" s="12">
        <v>6</v>
      </c>
      <c r="K4" s="12">
        <v>7</v>
      </c>
      <c r="L4" s="12">
        <v>8</v>
      </c>
      <c r="M4" s="12">
        <v>9</v>
      </c>
      <c r="N4" s="12">
        <v>10</v>
      </c>
    </row>
    <row r="5" spans="1:14" ht="15.75" thickBot="1" x14ac:dyDescent="0.3">
      <c r="A5" s="159" t="s">
        <v>89</v>
      </c>
      <c r="B5" s="160"/>
      <c r="C5" s="160"/>
      <c r="D5" s="160"/>
      <c r="E5" s="161"/>
      <c r="F5" s="161"/>
      <c r="G5" s="161"/>
      <c r="H5" s="161"/>
      <c r="I5" s="161"/>
      <c r="J5" s="161"/>
      <c r="K5" s="161"/>
      <c r="L5" s="161"/>
      <c r="M5" s="161"/>
      <c r="N5" s="162"/>
    </row>
    <row r="6" spans="1:14" x14ac:dyDescent="0.25">
      <c r="A6" s="146" t="s">
        <v>91</v>
      </c>
      <c r="B6" s="147"/>
      <c r="C6" s="147"/>
      <c r="D6" s="148"/>
      <c r="E6" s="163"/>
      <c r="F6" s="166"/>
      <c r="G6" s="166"/>
      <c r="H6" s="166"/>
      <c r="I6" s="166"/>
      <c r="J6" s="166"/>
      <c r="K6" s="166"/>
      <c r="L6" s="166"/>
      <c r="M6" s="166"/>
      <c r="N6" s="166"/>
    </row>
    <row r="7" spans="1:14" ht="51" customHeight="1" x14ac:dyDescent="0.25">
      <c r="A7" s="149"/>
      <c r="B7" s="150"/>
      <c r="C7" s="150"/>
      <c r="D7" s="151"/>
      <c r="E7" s="164"/>
      <c r="F7" s="167"/>
      <c r="G7" s="167"/>
      <c r="H7" s="167"/>
      <c r="I7" s="167"/>
      <c r="J7" s="167"/>
      <c r="K7" s="167"/>
      <c r="L7" s="167"/>
      <c r="M7" s="167"/>
      <c r="N7" s="167"/>
    </row>
    <row r="8" spans="1:14" ht="88.5" customHeight="1" x14ac:dyDescent="0.25">
      <c r="A8" s="152" t="s">
        <v>153</v>
      </c>
      <c r="B8" s="153"/>
      <c r="C8" s="153"/>
      <c r="D8" s="154"/>
      <c r="E8" s="164"/>
      <c r="F8" s="167"/>
      <c r="G8" s="167"/>
      <c r="H8" s="167"/>
      <c r="I8" s="167"/>
      <c r="J8" s="167"/>
      <c r="K8" s="167"/>
      <c r="L8" s="167"/>
      <c r="M8" s="167"/>
      <c r="N8" s="167"/>
    </row>
    <row r="9" spans="1:14" ht="51" customHeight="1" thickBot="1" x14ac:dyDescent="0.3">
      <c r="A9" s="156" t="s">
        <v>92</v>
      </c>
      <c r="B9" s="157"/>
      <c r="C9" s="157"/>
      <c r="D9" s="158"/>
      <c r="E9" s="165"/>
      <c r="F9" s="168"/>
      <c r="G9" s="168"/>
      <c r="H9" s="168"/>
      <c r="I9" s="168"/>
      <c r="J9" s="168"/>
      <c r="K9" s="168"/>
      <c r="L9" s="168"/>
      <c r="M9" s="168"/>
      <c r="N9" s="168"/>
    </row>
    <row r="10" spans="1:14" ht="15.75" thickBot="1" x14ac:dyDescent="0.3">
      <c r="A10" s="122" t="s">
        <v>1</v>
      </c>
      <c r="B10" s="123"/>
      <c r="C10" s="123"/>
      <c r="D10" s="155"/>
      <c r="E10" s="41">
        <f t="shared" ref="E10:N10" si="0">SUM(E6:E9)</f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9">
        <f t="shared" si="0"/>
        <v>0</v>
      </c>
      <c r="M10" s="9">
        <f t="shared" si="0"/>
        <v>0</v>
      </c>
      <c r="N10" s="9">
        <f t="shared" si="0"/>
        <v>0</v>
      </c>
    </row>
  </sheetData>
  <mergeCells count="18">
    <mergeCell ref="A10:D10"/>
    <mergeCell ref="A9:D9"/>
    <mergeCell ref="A5:N5"/>
    <mergeCell ref="E6:E9"/>
    <mergeCell ref="F6:F9"/>
    <mergeCell ref="G6:G9"/>
    <mergeCell ref="N6:N9"/>
    <mergeCell ref="H6:H9"/>
    <mergeCell ref="I6:I9"/>
    <mergeCell ref="J6:J9"/>
    <mergeCell ref="K6:K9"/>
    <mergeCell ref="L6:L9"/>
    <mergeCell ref="M6:M9"/>
    <mergeCell ref="E3:N3"/>
    <mergeCell ref="A3:D4"/>
    <mergeCell ref="A6:D6"/>
    <mergeCell ref="A7:D7"/>
    <mergeCell ref="A8:D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1"/>
  <sheetViews>
    <sheetView topLeftCell="A4" zoomScale="70" zoomScaleNormal="70" workbookViewId="0">
      <selection activeCell="H4" sqref="H1:Q1048576"/>
    </sheetView>
  </sheetViews>
  <sheetFormatPr defaultColWidth="4.28515625" defaultRowHeight="12.75" x14ac:dyDescent="0.2"/>
  <cols>
    <col min="1" max="1" width="3.7109375" style="6" customWidth="1"/>
    <col min="2" max="3" width="25.28515625" style="5" customWidth="1"/>
    <col min="4" max="4" width="17.28515625" style="6" customWidth="1"/>
    <col min="5" max="6" width="18.28515625" style="8" customWidth="1"/>
    <col min="7" max="7" width="30.85546875" style="38" bestFit="1" customWidth="1"/>
    <col min="8" max="17" width="4.7109375" style="1" customWidth="1"/>
    <col min="18" max="20" width="9.28515625" style="1" customWidth="1"/>
    <col min="21" max="16384" width="4.28515625" style="1"/>
  </cols>
  <sheetData>
    <row r="1" spans="1:17" x14ac:dyDescent="0.2"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</row>
    <row r="2" spans="1:17" ht="13.5" thickBot="1" x14ac:dyDescent="0.25"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s="2" customFormat="1" ht="45" customHeight="1" thickBot="1" x14ac:dyDescent="0.25">
      <c r="A3" s="137"/>
      <c r="B3" s="136" t="s">
        <v>34</v>
      </c>
      <c r="C3" s="136" t="s">
        <v>35</v>
      </c>
      <c r="D3" s="138" t="s">
        <v>106</v>
      </c>
      <c r="E3" s="139"/>
      <c r="F3" s="142" t="s">
        <v>37</v>
      </c>
      <c r="G3" s="142" t="s">
        <v>38</v>
      </c>
      <c r="H3" s="136" t="s">
        <v>0</v>
      </c>
      <c r="I3" s="136"/>
      <c r="J3" s="136"/>
      <c r="K3" s="136"/>
      <c r="L3" s="136"/>
      <c r="M3" s="136"/>
      <c r="N3" s="136"/>
      <c r="O3" s="136"/>
      <c r="P3" s="136"/>
      <c r="Q3" s="136"/>
    </row>
    <row r="4" spans="1:17" ht="45" customHeight="1" thickBot="1" x14ac:dyDescent="0.25">
      <c r="A4" s="137"/>
      <c r="B4" s="136"/>
      <c r="C4" s="136"/>
      <c r="D4" s="140"/>
      <c r="E4" s="141"/>
      <c r="F4" s="143"/>
      <c r="G4" s="143"/>
      <c r="H4" s="12">
        <v>1</v>
      </c>
      <c r="I4" s="12">
        <v>2</v>
      </c>
      <c r="J4" s="12">
        <v>3</v>
      </c>
      <c r="K4" s="12">
        <v>4</v>
      </c>
      <c r="L4" s="12">
        <v>5</v>
      </c>
      <c r="M4" s="12">
        <v>6</v>
      </c>
      <c r="N4" s="12">
        <v>7</v>
      </c>
      <c r="O4" s="12">
        <v>8</v>
      </c>
      <c r="P4" s="12">
        <v>9</v>
      </c>
      <c r="Q4" s="12">
        <v>10</v>
      </c>
    </row>
    <row r="5" spans="1:17" s="3" customFormat="1" ht="13.5" thickBot="1" x14ac:dyDescent="0.3">
      <c r="A5" s="185" t="s">
        <v>93</v>
      </c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</row>
    <row r="6" spans="1:17" s="3" customFormat="1" ht="29.25" customHeight="1" thickBot="1" x14ac:dyDescent="0.3">
      <c r="A6" s="176" t="s">
        <v>3</v>
      </c>
      <c r="B6" s="179" t="s">
        <v>94</v>
      </c>
      <c r="C6" s="179" t="s">
        <v>100</v>
      </c>
      <c r="D6" s="172" t="s">
        <v>107</v>
      </c>
      <c r="E6" s="173"/>
      <c r="F6" s="44" t="s">
        <v>109</v>
      </c>
      <c r="G6" s="174" t="s">
        <v>41</v>
      </c>
      <c r="H6" s="170"/>
      <c r="I6" s="170"/>
      <c r="J6" s="170"/>
      <c r="K6" s="170"/>
      <c r="L6" s="170"/>
      <c r="M6" s="170"/>
      <c r="N6" s="170"/>
      <c r="O6" s="170"/>
      <c r="P6" s="170"/>
      <c r="Q6" s="170"/>
    </row>
    <row r="7" spans="1:17" s="3" customFormat="1" ht="29.25" customHeight="1" thickBot="1" x14ac:dyDescent="0.3">
      <c r="A7" s="178"/>
      <c r="B7" s="181"/>
      <c r="C7" s="181"/>
      <c r="D7" s="186" t="s">
        <v>108</v>
      </c>
      <c r="E7" s="187"/>
      <c r="F7" s="43" t="s">
        <v>110</v>
      </c>
      <c r="G7" s="175"/>
      <c r="H7" s="171"/>
      <c r="I7" s="171"/>
      <c r="J7" s="171"/>
      <c r="K7" s="171"/>
      <c r="L7" s="171"/>
      <c r="M7" s="171"/>
      <c r="N7" s="171"/>
      <c r="O7" s="171"/>
      <c r="P7" s="171"/>
      <c r="Q7" s="171"/>
    </row>
    <row r="8" spans="1:17" s="3" customFormat="1" ht="77.25" thickBot="1" x14ac:dyDescent="0.3">
      <c r="A8" s="7" t="s">
        <v>2</v>
      </c>
      <c r="B8" s="10" t="s">
        <v>95</v>
      </c>
      <c r="C8" s="10" t="s">
        <v>101</v>
      </c>
      <c r="D8" s="129"/>
      <c r="E8" s="130"/>
      <c r="F8" s="30"/>
      <c r="G8" s="30" t="s">
        <v>41</v>
      </c>
      <c r="H8" s="11"/>
      <c r="I8" s="11"/>
      <c r="J8" s="11"/>
      <c r="K8" s="11"/>
      <c r="L8" s="11"/>
      <c r="M8" s="11"/>
      <c r="N8" s="11"/>
      <c r="O8" s="11"/>
      <c r="P8" s="11"/>
      <c r="Q8" s="11"/>
    </row>
    <row r="9" spans="1:17" s="3" customFormat="1" ht="64.5" thickBot="1" x14ac:dyDescent="0.3">
      <c r="A9" s="7" t="s">
        <v>4</v>
      </c>
      <c r="B9" s="10" t="s">
        <v>96</v>
      </c>
      <c r="C9" s="32" t="s">
        <v>102</v>
      </c>
      <c r="D9" s="129" t="s">
        <v>111</v>
      </c>
      <c r="E9" s="169"/>
      <c r="F9" s="30" t="s">
        <v>49</v>
      </c>
      <c r="G9" s="30" t="s">
        <v>41</v>
      </c>
      <c r="H9" s="11"/>
      <c r="I9" s="11"/>
      <c r="J9" s="11"/>
      <c r="K9" s="11"/>
      <c r="L9" s="11"/>
      <c r="M9" s="11"/>
      <c r="N9" s="11"/>
      <c r="O9" s="11"/>
      <c r="P9" s="11"/>
      <c r="Q9" s="11"/>
    </row>
    <row r="10" spans="1:17" s="3" customFormat="1" ht="39" thickBot="1" x14ac:dyDescent="0.3">
      <c r="A10" s="176" t="s">
        <v>5</v>
      </c>
      <c r="B10" s="182" t="s">
        <v>97</v>
      </c>
      <c r="C10" s="182" t="s">
        <v>103</v>
      </c>
      <c r="D10" s="129" t="s">
        <v>124</v>
      </c>
      <c r="E10" s="169"/>
      <c r="F10" s="30" t="s">
        <v>127</v>
      </c>
      <c r="G10" s="30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17" s="3" customFormat="1" ht="39" thickBot="1" x14ac:dyDescent="0.3">
      <c r="A11" s="177"/>
      <c r="B11" s="183"/>
      <c r="C11" s="183"/>
      <c r="D11" s="129" t="s">
        <v>125</v>
      </c>
      <c r="E11" s="169"/>
      <c r="F11" s="30" t="s">
        <v>128</v>
      </c>
      <c r="G11" s="30"/>
      <c r="H11" s="11"/>
      <c r="I11" s="11"/>
      <c r="J11" s="11"/>
      <c r="K11" s="11"/>
      <c r="L11" s="11"/>
      <c r="M11" s="11"/>
      <c r="N11" s="11"/>
      <c r="O11" s="11"/>
      <c r="P11" s="11"/>
      <c r="Q11" s="11"/>
    </row>
    <row r="12" spans="1:17" s="3" customFormat="1" ht="26.25" thickBot="1" x14ac:dyDescent="0.3">
      <c r="A12" s="178"/>
      <c r="B12" s="184"/>
      <c r="C12" s="184"/>
      <c r="D12" s="129" t="s">
        <v>126</v>
      </c>
      <c r="E12" s="130"/>
      <c r="F12" s="30" t="s">
        <v>129</v>
      </c>
      <c r="G12" s="30" t="s">
        <v>41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</row>
    <row r="13" spans="1:17" s="3" customFormat="1" ht="90" thickBot="1" x14ac:dyDescent="0.3">
      <c r="A13" s="7" t="s">
        <v>6</v>
      </c>
      <c r="B13" s="10" t="s">
        <v>98</v>
      </c>
      <c r="C13" s="10" t="s">
        <v>104</v>
      </c>
      <c r="D13" s="129" t="s">
        <v>112</v>
      </c>
      <c r="E13" s="130"/>
      <c r="F13" s="30" t="s">
        <v>120</v>
      </c>
      <c r="G13" s="30" t="s">
        <v>41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</row>
    <row r="14" spans="1:17" s="3" customFormat="1" ht="26.25" thickBot="1" x14ac:dyDescent="0.3">
      <c r="A14" s="176" t="s">
        <v>7</v>
      </c>
      <c r="B14" s="179" t="s">
        <v>99</v>
      </c>
      <c r="C14" s="10" t="s">
        <v>105</v>
      </c>
      <c r="D14" s="129" t="s">
        <v>116</v>
      </c>
      <c r="E14" s="169"/>
      <c r="F14" s="30" t="s">
        <v>109</v>
      </c>
      <c r="G14" s="30" t="s">
        <v>41</v>
      </c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3" customFormat="1" ht="51.75" thickBot="1" x14ac:dyDescent="0.3">
      <c r="A15" s="177"/>
      <c r="B15" s="180"/>
      <c r="C15" s="10" t="s">
        <v>113</v>
      </c>
      <c r="D15" s="129" t="s">
        <v>117</v>
      </c>
      <c r="E15" s="169"/>
      <c r="F15" s="30" t="s">
        <v>121</v>
      </c>
      <c r="G15" s="30" t="s">
        <v>41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 s="3" customFormat="1" ht="26.25" thickBot="1" x14ac:dyDescent="0.3">
      <c r="A16" s="177"/>
      <c r="B16" s="180"/>
      <c r="C16" s="10" t="s">
        <v>114</v>
      </c>
      <c r="D16" s="129" t="s">
        <v>118</v>
      </c>
      <c r="E16" s="169"/>
      <c r="F16" s="30" t="s">
        <v>122</v>
      </c>
      <c r="G16" s="30" t="s">
        <v>41</v>
      </c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1:18" s="3" customFormat="1" ht="51.75" thickBot="1" x14ac:dyDescent="0.3">
      <c r="A17" s="178"/>
      <c r="B17" s="181"/>
      <c r="C17" s="10" t="s">
        <v>115</v>
      </c>
      <c r="D17" s="129" t="s">
        <v>119</v>
      </c>
      <c r="E17" s="169"/>
      <c r="F17" s="30" t="s">
        <v>123</v>
      </c>
      <c r="G17" s="30" t="s">
        <v>41</v>
      </c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1:18" ht="13.5" thickBot="1" x14ac:dyDescent="0.25">
      <c r="A18" s="128" t="s">
        <v>130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</row>
    <row r="19" spans="1:18" ht="319.5" thickBot="1" x14ac:dyDescent="0.25">
      <c r="A19" s="7" t="s">
        <v>3</v>
      </c>
      <c r="B19" s="10" t="s">
        <v>131</v>
      </c>
      <c r="C19" s="42" t="s">
        <v>46</v>
      </c>
      <c r="D19" s="131" t="s">
        <v>41</v>
      </c>
      <c r="E19" s="132"/>
      <c r="F19" s="34" t="s">
        <v>49</v>
      </c>
      <c r="G19" s="16" t="s">
        <v>41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1:18" ht="102.75" thickBot="1" x14ac:dyDescent="0.25">
      <c r="A20" s="7" t="s">
        <v>2</v>
      </c>
      <c r="B20" s="10" t="s">
        <v>132</v>
      </c>
      <c r="C20" s="42" t="s">
        <v>46</v>
      </c>
      <c r="D20" s="131" t="s">
        <v>41</v>
      </c>
      <c r="E20" s="132"/>
      <c r="F20" s="34" t="s">
        <v>49</v>
      </c>
      <c r="G20" s="30" t="s">
        <v>41</v>
      </c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8" customFormat="1" ht="15.75" customHeight="1" thickBot="1" x14ac:dyDescent="0.3">
      <c r="A21" s="122" t="s">
        <v>1</v>
      </c>
      <c r="B21" s="123"/>
      <c r="C21" s="123"/>
      <c r="D21" s="123"/>
      <c r="E21" s="123"/>
      <c r="F21" s="123"/>
      <c r="G21" s="124"/>
      <c r="H21" s="39">
        <f>SUM(H19:H20)</f>
        <v>0</v>
      </c>
      <c r="I21" s="39">
        <f t="shared" ref="I21:Q21" si="0">SUM(I19:I20)</f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39">
        <f t="shared" si="0"/>
        <v>0</v>
      </c>
      <c r="O21" s="39">
        <f t="shared" si="0"/>
        <v>0</v>
      </c>
      <c r="P21" s="39">
        <f t="shared" si="0"/>
        <v>0</v>
      </c>
      <c r="Q21" s="39">
        <f t="shared" si="0"/>
        <v>0</v>
      </c>
      <c r="R21" s="2"/>
    </row>
  </sheetData>
  <mergeCells count="45">
    <mergeCell ref="B6:B7"/>
    <mergeCell ref="A6:A7"/>
    <mergeCell ref="C6:C7"/>
    <mergeCell ref="B1:Q1"/>
    <mergeCell ref="B2:Q2"/>
    <mergeCell ref="A3:A4"/>
    <mergeCell ref="B3:B4"/>
    <mergeCell ref="C3:C4"/>
    <mergeCell ref="D3:E4"/>
    <mergeCell ref="F3:F4"/>
    <mergeCell ref="G3:G4"/>
    <mergeCell ref="H3:Q3"/>
    <mergeCell ref="A5:Q5"/>
    <mergeCell ref="D7:E7"/>
    <mergeCell ref="D12:E12"/>
    <mergeCell ref="A21:G21"/>
    <mergeCell ref="D19:E19"/>
    <mergeCell ref="D20:E20"/>
    <mergeCell ref="D17:E17"/>
    <mergeCell ref="D14:E14"/>
    <mergeCell ref="D15:E15"/>
    <mergeCell ref="D16:E16"/>
    <mergeCell ref="A18:Q18"/>
    <mergeCell ref="A14:A17"/>
    <mergeCell ref="B14:B17"/>
    <mergeCell ref="A10:A12"/>
    <mergeCell ref="B10:B12"/>
    <mergeCell ref="C10:C12"/>
    <mergeCell ref="D10:E10"/>
    <mergeCell ref="D13:E13"/>
    <mergeCell ref="D11:E11"/>
    <mergeCell ref="Q6:Q7"/>
    <mergeCell ref="D6:E6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D9:E9"/>
    <mergeCell ref="D8:E8"/>
  </mergeCells>
  <printOptions gridLines="1"/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FD7"/>
  <sheetViews>
    <sheetView tabSelected="1" workbookViewId="0">
      <selection activeCell="R16" sqref="R16"/>
    </sheetView>
  </sheetViews>
  <sheetFormatPr defaultColWidth="11.42578125" defaultRowHeight="14.25" x14ac:dyDescent="0.2"/>
  <cols>
    <col min="1" max="1" width="6.7109375" style="45" customWidth="1"/>
    <col min="2" max="2" width="42.7109375" style="45" customWidth="1"/>
    <col min="3" max="16384" width="11.42578125" style="45"/>
  </cols>
  <sheetData>
    <row r="2" spans="1:22 16384:16384" ht="15" x14ac:dyDescent="0.2">
      <c r="A2" s="188" t="s">
        <v>25</v>
      </c>
      <c r="B2" s="188" t="s">
        <v>26</v>
      </c>
      <c r="C2" s="188" t="s">
        <v>27</v>
      </c>
      <c r="D2" s="189" t="s">
        <v>0</v>
      </c>
      <c r="E2" s="189"/>
      <c r="F2" s="189"/>
      <c r="G2" s="189"/>
      <c r="H2" s="189"/>
      <c r="I2" s="189"/>
      <c r="J2" s="189"/>
      <c r="K2" s="189"/>
      <c r="L2" s="189"/>
      <c r="M2" s="189"/>
    </row>
    <row r="3" spans="1:22 16384:16384" ht="15" x14ac:dyDescent="0.2">
      <c r="A3" s="188"/>
      <c r="B3" s="188"/>
      <c r="C3" s="188"/>
      <c r="D3" s="46">
        <v>1</v>
      </c>
      <c r="E3" s="46">
        <v>2</v>
      </c>
      <c r="F3" s="46">
        <v>3</v>
      </c>
      <c r="G3" s="46">
        <v>4</v>
      </c>
      <c r="H3" s="46">
        <v>5</v>
      </c>
      <c r="I3" s="46">
        <v>6</v>
      </c>
      <c r="J3" s="46">
        <v>7</v>
      </c>
      <c r="K3" s="46">
        <v>8</v>
      </c>
      <c r="L3" s="46">
        <v>9</v>
      </c>
      <c r="M3" s="46">
        <v>10</v>
      </c>
      <c r="N3" s="46">
        <v>11</v>
      </c>
      <c r="O3" s="46">
        <v>12</v>
      </c>
      <c r="P3" s="46">
        <v>13</v>
      </c>
      <c r="Q3" s="46">
        <v>14</v>
      </c>
      <c r="R3" s="46">
        <v>15</v>
      </c>
      <c r="S3" s="46">
        <v>16</v>
      </c>
      <c r="T3" s="46">
        <v>17</v>
      </c>
      <c r="U3" s="46">
        <v>18</v>
      </c>
      <c r="V3" s="46">
        <v>19</v>
      </c>
    </row>
    <row r="4" spans="1:22 16384:16384" ht="15" x14ac:dyDescent="0.2">
      <c r="A4" s="46">
        <v>1</v>
      </c>
      <c r="B4" s="47" t="s">
        <v>28</v>
      </c>
      <c r="C4" s="46" t="s">
        <v>29</v>
      </c>
      <c r="D4" s="46">
        <v>120</v>
      </c>
      <c r="E4" s="46">
        <v>120</v>
      </c>
      <c r="F4" s="46">
        <v>120</v>
      </c>
      <c r="G4" s="94">
        <v>120</v>
      </c>
      <c r="H4" s="94">
        <v>120</v>
      </c>
      <c r="I4" s="94">
        <v>120</v>
      </c>
      <c r="J4" s="94">
        <v>120</v>
      </c>
      <c r="K4" s="94">
        <v>120</v>
      </c>
      <c r="L4" s="46">
        <v>120</v>
      </c>
      <c r="M4" s="94">
        <v>120</v>
      </c>
      <c r="N4" s="94">
        <v>120</v>
      </c>
      <c r="O4" s="94">
        <v>120</v>
      </c>
      <c r="P4" s="94">
        <v>120</v>
      </c>
      <c r="Q4" s="94">
        <v>120</v>
      </c>
      <c r="R4" s="94">
        <v>120</v>
      </c>
      <c r="S4" s="94">
        <v>120</v>
      </c>
      <c r="T4" s="94">
        <v>120</v>
      </c>
      <c r="U4" s="94">
        <v>120</v>
      </c>
      <c r="V4" s="94">
        <v>120</v>
      </c>
      <c r="XFD4" s="94"/>
    </row>
    <row r="5" spans="1:22 16384:16384" ht="15" x14ac:dyDescent="0.2">
      <c r="A5" s="46">
        <v>2</v>
      </c>
      <c r="B5" s="47" t="s">
        <v>30</v>
      </c>
      <c r="C5" s="46" t="s">
        <v>29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</row>
    <row r="6" spans="1:22 16384:16384" ht="15" x14ac:dyDescent="0.2">
      <c r="A6" s="46">
        <v>3</v>
      </c>
      <c r="B6" s="48" t="s">
        <v>31</v>
      </c>
      <c r="C6" s="46" t="s">
        <v>32</v>
      </c>
      <c r="D6" s="49" t="e">
        <f>D4/D5</f>
        <v>#DIV/0!</v>
      </c>
      <c r="E6" s="49" t="e">
        <f t="shared" ref="E6:M6" si="0">E4/E5</f>
        <v>#DIV/0!</v>
      </c>
      <c r="F6" s="49" t="e">
        <f t="shared" si="0"/>
        <v>#DIV/0!</v>
      </c>
      <c r="G6" s="49" t="e">
        <f t="shared" si="0"/>
        <v>#DIV/0!</v>
      </c>
      <c r="H6" s="49" t="e">
        <f t="shared" si="0"/>
        <v>#DIV/0!</v>
      </c>
      <c r="I6" s="49" t="e">
        <f t="shared" si="0"/>
        <v>#DIV/0!</v>
      </c>
      <c r="J6" s="49" t="e">
        <f t="shared" si="0"/>
        <v>#DIV/0!</v>
      </c>
      <c r="K6" s="49" t="e">
        <f t="shared" si="0"/>
        <v>#DIV/0!</v>
      </c>
      <c r="L6" s="49" t="e">
        <f t="shared" si="0"/>
        <v>#DIV/0!</v>
      </c>
      <c r="M6" s="49" t="e">
        <f t="shared" si="0"/>
        <v>#DIV/0!</v>
      </c>
      <c r="N6" s="49" t="e">
        <f>N4/N5</f>
        <v>#DIV/0!</v>
      </c>
      <c r="O6" s="49" t="e">
        <f t="shared" ref="O6:V6" si="1">O4/O5</f>
        <v>#DIV/0!</v>
      </c>
      <c r="P6" s="49" t="e">
        <f t="shared" si="1"/>
        <v>#DIV/0!</v>
      </c>
      <c r="Q6" s="49" t="e">
        <f t="shared" si="1"/>
        <v>#DIV/0!</v>
      </c>
      <c r="R6" s="49" t="e">
        <f t="shared" si="1"/>
        <v>#DIV/0!</v>
      </c>
      <c r="S6" s="49" t="e">
        <f t="shared" si="1"/>
        <v>#DIV/0!</v>
      </c>
      <c r="T6" s="49" t="e">
        <f t="shared" si="1"/>
        <v>#DIV/0!</v>
      </c>
      <c r="U6" s="49" t="e">
        <f t="shared" si="1"/>
        <v>#DIV/0!</v>
      </c>
      <c r="V6" s="49" t="e">
        <f t="shared" si="1"/>
        <v>#DIV/0!</v>
      </c>
    </row>
    <row r="7" spans="1:22 16384:16384" ht="15.75" x14ac:dyDescent="0.25">
      <c r="B7" s="29" t="s">
        <v>33</v>
      </c>
      <c r="C7" s="50"/>
      <c r="D7" s="51" t="e">
        <f>IF(D6&gt;=110%,8,IF(D6&gt;=105%,6,IF(D6&gt;=100%,4,IF(D6&lt;100%,0))))</f>
        <v>#DIV/0!</v>
      </c>
      <c r="E7" s="51" t="e">
        <f t="shared" ref="E7:M7" si="2">IF(E6&gt;=110%,8,IF(E6&gt;=105%,6,IF(E6&gt;=100%,4,IF(E6&lt;100%,0))))</f>
        <v>#DIV/0!</v>
      </c>
      <c r="F7" s="51" t="e">
        <f t="shared" si="2"/>
        <v>#DIV/0!</v>
      </c>
      <c r="G7" s="51" t="e">
        <f t="shared" si="2"/>
        <v>#DIV/0!</v>
      </c>
      <c r="H7" s="51" t="e">
        <f t="shared" si="2"/>
        <v>#DIV/0!</v>
      </c>
      <c r="I7" s="51" t="e">
        <f t="shared" si="2"/>
        <v>#DIV/0!</v>
      </c>
      <c r="J7" s="51" t="e">
        <f t="shared" si="2"/>
        <v>#DIV/0!</v>
      </c>
      <c r="K7" s="51" t="e">
        <f t="shared" si="2"/>
        <v>#DIV/0!</v>
      </c>
      <c r="L7" s="51" t="e">
        <f t="shared" si="2"/>
        <v>#DIV/0!</v>
      </c>
      <c r="M7" s="51" t="e">
        <f t="shared" si="2"/>
        <v>#DIV/0!</v>
      </c>
      <c r="N7" s="51" t="e">
        <f>IF(N6&gt;=110%,8,IF(N6&gt;=105%,6,IF(N6&gt;=100%,4,IF(N6&lt;100%,0))))</f>
        <v>#DIV/0!</v>
      </c>
      <c r="O7" s="51" t="e">
        <f t="shared" ref="O7:V7" si="3">IF(O6&gt;=110%,8,IF(O6&gt;=105%,6,IF(O6&gt;=100%,4,IF(O6&lt;100%,0))))</f>
        <v>#DIV/0!</v>
      </c>
      <c r="P7" s="51" t="e">
        <f t="shared" si="3"/>
        <v>#DIV/0!</v>
      </c>
      <c r="Q7" s="51" t="e">
        <f t="shared" si="3"/>
        <v>#DIV/0!</v>
      </c>
      <c r="R7" s="51" t="e">
        <f t="shared" si="3"/>
        <v>#DIV/0!</v>
      </c>
      <c r="S7" s="51" t="e">
        <f t="shared" si="3"/>
        <v>#DIV/0!</v>
      </c>
      <c r="T7" s="51" t="e">
        <f t="shared" si="3"/>
        <v>#DIV/0!</v>
      </c>
      <c r="U7" s="51" t="e">
        <f t="shared" si="3"/>
        <v>#DIV/0!</v>
      </c>
      <c r="V7" s="51" t="e">
        <f t="shared" si="3"/>
        <v>#DIV/0!</v>
      </c>
    </row>
  </sheetData>
  <mergeCells count="4">
    <mergeCell ref="A2:A3"/>
    <mergeCell ref="B2:B3"/>
    <mergeCell ref="C2:C3"/>
    <mergeCell ref="D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Жеребьевка</vt:lpstr>
      <vt:lpstr>Тестирование</vt:lpstr>
      <vt:lpstr>Итоговая ведомость (взрослые)</vt:lpstr>
      <vt:lpstr>Итоговая ведомость (студент (2)</vt:lpstr>
      <vt:lpstr>Ведомость 1,2</vt:lpstr>
      <vt:lpstr>Ведомость 3</vt:lpstr>
      <vt:lpstr>Ведомость 4,5</vt:lpstr>
      <vt:lpstr>Расчет коэффициента выполнения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2025-02-10T14:48:56Z</dcterms:modified>
</cp:coreProperties>
</file>